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3.xml" ContentType="application/vnd.openxmlformats-officedocument.drawingml.char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BOWLING\AGB-Site-2020_21\ligues\ligue inter\2025-2026\"/>
    </mc:Choice>
  </mc:AlternateContent>
  <xr:revisionPtr revIDLastSave="0" documentId="13_ncr:1_{5BED2502-53AE-4000-9865-85D2777ED5AF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moyenne 25-26" sheetId="1" r:id="rId1"/>
    <sheet name="2025-2026" sheetId="12" r:id="rId2"/>
    <sheet name="Tours 1-2-3" sheetId="3" r:id="rId3"/>
    <sheet name="Tours 4-12" sheetId="5" r:id="rId4"/>
    <sheet name="Tours 13-21" sheetId="6" r:id="rId5"/>
    <sheet name="Tours 22-27" sheetId="8" r:id="rId6"/>
  </sheets>
  <externalReferences>
    <externalReference r:id="rId7"/>
  </externalReferences>
  <definedNames>
    <definedName name="Excel_BuiltIn__FilterDatabase_2">#REF!</definedName>
    <definedName name="Excel_BuiltIn__FilterDatabase_27">#REF!</definedName>
    <definedName name="HTML_CodePage" hidden="1">1252</definedName>
    <definedName name="HTML_Control" localSheetId="1" hidden="1">{"'corpo b'!$A$1:$N$63","'corpo A'!$A$1:$N$63","'corpo C'!$A$1:$N$63"}</definedName>
    <definedName name="HTML_Control" hidden="1">{"'corpo b'!$A$1:$N$63","'corpo A'!$A$1:$N$63","'corpo C'!$A$1:$N$63"}</definedName>
    <definedName name="HTML_Description" hidden="1">""</definedName>
    <definedName name="HTML_Email" hidden="1">""</definedName>
    <definedName name="HTML_Header" hidden="1">""</definedName>
    <definedName name="HTML_LastUpdate" hidden="1">"21.02.01"</definedName>
    <definedName name="HTML_LineAfter" hidden="1">FALSE</definedName>
    <definedName name="HTML_LineBefore" hidden="1">FALSE</definedName>
    <definedName name="HTML_Name" hidden="1">"Zootechnie"</definedName>
    <definedName name="HTML_OBDlg2" hidden="1">TRUE</definedName>
    <definedName name="HTML_OBDlg4" hidden="1">TRUE</definedName>
    <definedName name="HTML_OS" hidden="1">0</definedName>
    <definedName name="HTML_PathFile" hidden="1">"D:\CMUZOO\Daniel\HS\Corpo\MonHTML.htm"</definedName>
    <definedName name="HTML_Title" hidden="1">"COR2001"</definedName>
  </definedNames>
  <calcPr calcId="191029"/>
</workbook>
</file>

<file path=xl/calcChain.xml><?xml version="1.0" encoding="utf-8"?>
<calcChain xmlns="http://schemas.openxmlformats.org/spreadsheetml/2006/main">
  <c r="A171" i="8" l="1"/>
  <c r="F203" i="8"/>
  <c r="G203" i="8" s="1"/>
  <c r="E203" i="8"/>
  <c r="D203" i="8"/>
  <c r="C203" i="8"/>
  <c r="A137" i="8"/>
  <c r="F169" i="8"/>
  <c r="G169" i="8" s="1"/>
  <c r="E169" i="8"/>
  <c r="D169" i="8"/>
  <c r="C169" i="8"/>
  <c r="AB70" i="12"/>
  <c r="AA70" i="12"/>
  <c r="F135" i="8"/>
  <c r="G135" i="8" s="1"/>
  <c r="E135" i="8"/>
  <c r="D135" i="8"/>
  <c r="C135" i="8"/>
  <c r="F101" i="8"/>
  <c r="G101" i="8" s="1"/>
  <c r="E101" i="8"/>
  <c r="D101" i="8"/>
  <c r="C101" i="8"/>
  <c r="A69" i="8"/>
  <c r="A103" i="8" s="1"/>
  <c r="F67" i="8"/>
  <c r="G67" i="8" s="1"/>
  <c r="E67" i="8"/>
  <c r="D67" i="8"/>
  <c r="C67" i="8"/>
  <c r="A35" i="8"/>
  <c r="F33" i="8"/>
  <c r="G33" i="8" s="1"/>
  <c r="E33" i="8"/>
  <c r="D33" i="8"/>
  <c r="C33" i="8"/>
  <c r="U5" i="12"/>
  <c r="W5" i="12" s="1"/>
  <c r="V5" i="12"/>
  <c r="U6" i="12"/>
  <c r="V6" i="12"/>
  <c r="U7" i="12"/>
  <c r="V7" i="12"/>
  <c r="U8" i="12"/>
  <c r="V8" i="12"/>
  <c r="U9" i="12"/>
  <c r="V9" i="12"/>
  <c r="U10" i="12"/>
  <c r="V10" i="12"/>
  <c r="U11" i="12"/>
  <c r="V11" i="12"/>
  <c r="U12" i="12"/>
  <c r="V12" i="12"/>
  <c r="U13" i="12"/>
  <c r="V13" i="12"/>
  <c r="U14" i="12"/>
  <c r="V14" i="12"/>
  <c r="U15" i="12"/>
  <c r="V15" i="12"/>
  <c r="U16" i="12"/>
  <c r="V16" i="12"/>
  <c r="U17" i="12"/>
  <c r="V17" i="12"/>
  <c r="U18" i="12"/>
  <c r="V18" i="12"/>
  <c r="U19" i="12"/>
  <c r="V19" i="12"/>
  <c r="U20" i="12"/>
  <c r="V20" i="12"/>
  <c r="U21" i="12"/>
  <c r="V21" i="12"/>
  <c r="U22" i="12"/>
  <c r="V22" i="12"/>
  <c r="W22" i="12" s="1"/>
  <c r="U23" i="12"/>
  <c r="V23" i="12"/>
  <c r="U24" i="12"/>
  <c r="V24" i="12"/>
  <c r="U26" i="12"/>
  <c r="W26" i="12" s="1"/>
  <c r="V26" i="12"/>
  <c r="U27" i="12"/>
  <c r="V27" i="12"/>
  <c r="U28" i="12"/>
  <c r="V28" i="12"/>
  <c r="U29" i="12"/>
  <c r="V29" i="12"/>
  <c r="U30" i="12"/>
  <c r="V30" i="12"/>
  <c r="U31" i="12"/>
  <c r="V31" i="12"/>
  <c r="W31" i="12" s="1"/>
  <c r="U32" i="12"/>
  <c r="V32" i="12"/>
  <c r="U33" i="12"/>
  <c r="V33" i="12"/>
  <c r="U34" i="12"/>
  <c r="V34" i="12"/>
  <c r="U35" i="12"/>
  <c r="V35" i="12"/>
  <c r="W35" i="12" s="1"/>
  <c r="U36" i="12"/>
  <c r="V36" i="12"/>
  <c r="U37" i="12"/>
  <c r="V37" i="12"/>
  <c r="U38" i="12"/>
  <c r="V38" i="12"/>
  <c r="U39" i="12"/>
  <c r="V39" i="12"/>
  <c r="W39" i="12" s="1"/>
  <c r="U40" i="12"/>
  <c r="V40" i="12"/>
  <c r="U41" i="12"/>
  <c r="V41" i="12"/>
  <c r="U42" i="12"/>
  <c r="V42" i="12"/>
  <c r="U43" i="12"/>
  <c r="V43" i="12"/>
  <c r="W43" i="12" s="1"/>
  <c r="U44" i="12"/>
  <c r="V44" i="12"/>
  <c r="U45" i="12"/>
  <c r="V45" i="12"/>
  <c r="U46" i="12"/>
  <c r="V46" i="12"/>
  <c r="U47" i="12"/>
  <c r="V47" i="12"/>
  <c r="W47" i="12" s="1"/>
  <c r="U48" i="12"/>
  <c r="V48" i="12"/>
  <c r="U49" i="12"/>
  <c r="V49" i="12"/>
  <c r="U50" i="12"/>
  <c r="V50" i="12"/>
  <c r="U51" i="12"/>
  <c r="V51" i="12"/>
  <c r="W51" i="12" s="1"/>
  <c r="U52" i="12"/>
  <c r="V52" i="12"/>
  <c r="U53" i="12"/>
  <c r="V53" i="12"/>
  <c r="U54" i="12"/>
  <c r="V54" i="12"/>
  <c r="U55" i="12"/>
  <c r="V55" i="12"/>
  <c r="W55" i="12" s="1"/>
  <c r="U56" i="12"/>
  <c r="V56" i="12"/>
  <c r="U57" i="12"/>
  <c r="V57" i="12"/>
  <c r="U58" i="12"/>
  <c r="V58" i="12"/>
  <c r="U59" i="12"/>
  <c r="V59" i="12"/>
  <c r="U60" i="12"/>
  <c r="V60" i="12"/>
  <c r="U61" i="12"/>
  <c r="V61" i="12"/>
  <c r="U62" i="12"/>
  <c r="V62" i="12"/>
  <c r="U63" i="12"/>
  <c r="V63" i="12"/>
  <c r="U64" i="12"/>
  <c r="V64" i="12"/>
  <c r="U65" i="12"/>
  <c r="V65" i="12"/>
  <c r="U66" i="12"/>
  <c r="V66" i="12"/>
  <c r="U67" i="12"/>
  <c r="V67" i="12"/>
  <c r="U68" i="12"/>
  <c r="V68" i="12"/>
  <c r="V4" i="12"/>
  <c r="W27" i="12"/>
  <c r="U4" i="12"/>
  <c r="W14" i="12"/>
  <c r="W6" i="12"/>
  <c r="E272" i="6"/>
  <c r="A274" i="6"/>
  <c r="F307" i="6"/>
  <c r="G307" i="6" s="1"/>
  <c r="E307" i="6"/>
  <c r="D307" i="6"/>
  <c r="C307" i="6"/>
  <c r="G272" i="6"/>
  <c r="F272" i="6"/>
  <c r="D272" i="6"/>
  <c r="C272" i="6"/>
  <c r="A239" i="6"/>
  <c r="A205" i="6"/>
  <c r="A171" i="6"/>
  <c r="F237" i="6"/>
  <c r="G237" i="6" s="1"/>
  <c r="E237" i="6"/>
  <c r="D237" i="6"/>
  <c r="C237" i="6"/>
  <c r="F203" i="6"/>
  <c r="G203" i="6" s="1"/>
  <c r="E203" i="6"/>
  <c r="D203" i="6"/>
  <c r="C203" i="6"/>
  <c r="A137" i="6"/>
  <c r="G169" i="6"/>
  <c r="F169" i="6"/>
  <c r="E169" i="6"/>
  <c r="D169" i="6"/>
  <c r="C169" i="6"/>
  <c r="F135" i="6"/>
  <c r="G135" i="6" s="1"/>
  <c r="E135" i="6"/>
  <c r="D135" i="6"/>
  <c r="C135" i="6"/>
  <c r="A103" i="6"/>
  <c r="F101" i="6"/>
  <c r="G101" i="6" s="1"/>
  <c r="E101" i="6"/>
  <c r="D101" i="6"/>
  <c r="C101" i="6"/>
  <c r="F67" i="6"/>
  <c r="G67" i="6" s="1"/>
  <c r="E67" i="6"/>
  <c r="D67" i="6"/>
  <c r="C67" i="6"/>
  <c r="A35" i="6"/>
  <c r="A69" i="6" s="1"/>
  <c r="F33" i="6"/>
  <c r="G33" i="6" s="1"/>
  <c r="E33" i="6"/>
  <c r="D33" i="6"/>
  <c r="C33" i="6"/>
  <c r="F231" i="5"/>
  <c r="G231" i="5" s="1"/>
  <c r="E231" i="5"/>
  <c r="D231" i="5"/>
  <c r="C231" i="5"/>
  <c r="F198" i="5"/>
  <c r="G198" i="5" s="1"/>
  <c r="E198" i="5"/>
  <c r="D198" i="5"/>
  <c r="C198" i="5"/>
  <c r="W18" i="12" l="1"/>
  <c r="W65" i="12"/>
  <c r="W64" i="12"/>
  <c r="W67" i="12"/>
  <c r="W63" i="12"/>
  <c r="U25" i="12"/>
  <c r="U73" i="12" s="1"/>
  <c r="W68" i="12"/>
  <c r="W60" i="12"/>
  <c r="W56" i="12"/>
  <c r="W52" i="12"/>
  <c r="W48" i="12"/>
  <c r="W44" i="12"/>
  <c r="W40" i="12"/>
  <c r="W36" i="12"/>
  <c r="W32" i="12"/>
  <c r="W28" i="12"/>
  <c r="W23" i="12"/>
  <c r="W19" i="12"/>
  <c r="W15" i="12"/>
  <c r="W11" i="12"/>
  <c r="W7" i="12"/>
  <c r="V25" i="12"/>
  <c r="V73" i="12" s="1"/>
  <c r="W50" i="12"/>
  <c r="W57" i="12"/>
  <c r="W49" i="12"/>
  <c r="W41" i="12"/>
  <c r="W33" i="12"/>
  <c r="W59" i="12"/>
  <c r="W58" i="12"/>
  <c r="W54" i="12"/>
  <c r="W42" i="12"/>
  <c r="W38" i="12"/>
  <c r="W34" i="12"/>
  <c r="W30" i="12"/>
  <c r="W21" i="12"/>
  <c r="W17" i="12"/>
  <c r="W13" i="12"/>
  <c r="W9" i="12"/>
  <c r="W24" i="12"/>
  <c r="W20" i="12"/>
  <c r="W16" i="12"/>
  <c r="W8" i="12"/>
  <c r="W62" i="12"/>
  <c r="W46" i="12"/>
  <c r="W66" i="12"/>
  <c r="W37" i="12"/>
  <c r="W10" i="12"/>
  <c r="W53" i="12"/>
  <c r="W12" i="12"/>
  <c r="W29" i="12"/>
  <c r="W45" i="12"/>
  <c r="W61" i="12"/>
  <c r="W4" i="12"/>
  <c r="C165" i="5"/>
  <c r="F165" i="5"/>
  <c r="G165" i="5" s="1"/>
  <c r="E165" i="5"/>
  <c r="D165" i="5"/>
  <c r="F132" i="5"/>
  <c r="G132" i="5" s="1"/>
  <c r="E132" i="5"/>
  <c r="D132" i="5"/>
  <c r="C132" i="5"/>
  <c r="F99" i="5"/>
  <c r="G99" i="5" s="1"/>
  <c r="E99" i="5"/>
  <c r="D99" i="5"/>
  <c r="C99" i="5"/>
  <c r="F66" i="5"/>
  <c r="G66" i="5" s="1"/>
  <c r="D66" i="5"/>
  <c r="E66" i="5"/>
  <c r="C66" i="5"/>
  <c r="C33" i="5"/>
  <c r="A34" i="5"/>
  <c r="A67" i="5" s="1"/>
  <c r="A100" i="5" s="1"/>
  <c r="A133" i="5" s="1"/>
  <c r="A166" i="5" s="1"/>
  <c r="A199" i="5" s="1"/>
  <c r="F33" i="5"/>
  <c r="G33" i="5" s="1"/>
  <c r="E33" i="5"/>
  <c r="D33" i="5"/>
  <c r="F166" i="3"/>
  <c r="G166" i="3" s="1"/>
  <c r="E166" i="3"/>
  <c r="D166" i="3"/>
  <c r="C166" i="3"/>
  <c r="G133" i="3"/>
  <c r="F133" i="3"/>
  <c r="E133" i="3"/>
  <c r="D133" i="3"/>
  <c r="C133" i="3"/>
  <c r="A101" i="3"/>
  <c r="A134" i="3" s="1"/>
  <c r="A67" i="3"/>
  <c r="B30" i="1"/>
  <c r="B28" i="1"/>
  <c r="B29" i="1" s="1"/>
  <c r="B26" i="1"/>
  <c r="B25" i="1"/>
  <c r="B11" i="1"/>
  <c r="B10" i="1"/>
  <c r="F100" i="3"/>
  <c r="G100" i="3" s="1"/>
  <c r="D66" i="3"/>
  <c r="C66" i="3"/>
  <c r="D100" i="3"/>
  <c r="E100" i="3"/>
  <c r="C100" i="3"/>
  <c r="F66" i="3"/>
  <c r="G66" i="3" s="1"/>
  <c r="E66" i="3"/>
  <c r="F33" i="3"/>
  <c r="G33" i="3" s="1"/>
  <c r="E33" i="3"/>
  <c r="D33" i="3"/>
  <c r="C33" i="3"/>
  <c r="G33" i="1"/>
  <c r="F33" i="1"/>
  <c r="W25" i="12" l="1"/>
  <c r="D72" i="12"/>
  <c r="C72" i="12"/>
  <c r="E72" i="12" l="1"/>
  <c r="AC70" i="12"/>
  <c r="J72" i="12"/>
  <c r="I72" i="12"/>
  <c r="W73" i="12" l="1"/>
  <c r="P72" i="12"/>
  <c r="O72" i="12"/>
  <c r="K72" i="12"/>
  <c r="Q72" i="12" l="1"/>
  <c r="B17" i="1" l="1"/>
  <c r="B18" i="1" s="1"/>
  <c r="B5" i="1"/>
  <c r="B6" i="1" s="1"/>
  <c r="B7" i="1" s="1"/>
  <c r="B8" i="1" s="1"/>
  <c r="B9" i="1" s="1"/>
  <c r="B12" i="1" l="1"/>
  <c r="B13" i="1" s="1"/>
  <c r="B14" i="1" s="1"/>
  <c r="B15" i="1" s="1"/>
  <c r="B19" i="1"/>
  <c r="B20" i="1" l="1"/>
  <c r="B21" i="1" s="1"/>
  <c r="B22" i="1" s="1"/>
  <c r="B23" i="1" s="1"/>
  <c r="B24" i="1" s="1"/>
  <c r="B27" i="1" s="1"/>
</calcChain>
</file>

<file path=xl/sharedStrings.xml><?xml version="1.0" encoding="utf-8"?>
<sst xmlns="http://schemas.openxmlformats.org/spreadsheetml/2006/main" count="1506" uniqueCount="164">
  <si>
    <t>Moyenne par soirée</t>
  </si>
  <si>
    <t>Dates</t>
  </si>
  <si>
    <t>Balexert</t>
  </si>
  <si>
    <t>Pos.</t>
  </si>
  <si>
    <t>Nom</t>
  </si>
  <si>
    <t>QA</t>
  </si>
  <si>
    <t>Parties</t>
  </si>
  <si>
    <t>Moy.</t>
  </si>
  <si>
    <t>Chappuis Bernard</t>
  </si>
  <si>
    <t>Corbo Pierre</t>
  </si>
  <si>
    <t>Golay Daniel</t>
  </si>
  <si>
    <t>Ronchi Jacques</t>
  </si>
  <si>
    <t>Terrettaz Janique</t>
  </si>
  <si>
    <t>Moyennes</t>
  </si>
  <si>
    <t>Cardinaux Pierre-Alain</t>
  </si>
  <si>
    <t>Mancuso Angelo</t>
  </si>
  <si>
    <t>Aries Claudia</t>
  </si>
  <si>
    <t>Diaz Lopez José Manuel</t>
  </si>
  <si>
    <t>P1</t>
  </si>
  <si>
    <t>P2</t>
  </si>
  <si>
    <t>P3</t>
  </si>
  <si>
    <t>Total</t>
  </si>
  <si>
    <t>Hutzli Christian</t>
  </si>
  <si>
    <t>Roagna Gilles-Eric</t>
  </si>
  <si>
    <t>Pellein Stéphane</t>
  </si>
  <si>
    <t>Barbezat Francis</t>
  </si>
  <si>
    <t>Bull Oliver</t>
  </si>
  <si>
    <t>Match</t>
  </si>
  <si>
    <t>Mermoud Alex</t>
  </si>
  <si>
    <t>2024-2025</t>
  </si>
  <si>
    <t>Dodah Moonesh</t>
  </si>
  <si>
    <t>Rosset Franck</t>
  </si>
  <si>
    <t>Manco Anthony</t>
  </si>
  <si>
    <t>Carolino Romulo</t>
  </si>
  <si>
    <t>Nicole Roger</t>
  </si>
  <si>
    <t>Menoud François</t>
  </si>
  <si>
    <t>Karrer Luisita</t>
  </si>
  <si>
    <t>Stutz René</t>
  </si>
  <si>
    <t>Grassin Frédéric</t>
  </si>
  <si>
    <t>Sauthier Philippe</t>
  </si>
  <si>
    <t>Cardinaux Cédric</t>
  </si>
  <si>
    <t>Petringa Antonio</t>
  </si>
  <si>
    <t>Martin José</t>
  </si>
  <si>
    <t>Hutzli Philippe</t>
  </si>
  <si>
    <t>2025-2026</t>
  </si>
  <si>
    <t>Moyenne ligue Inter 2025-2026</t>
  </si>
  <si>
    <t>Du 01.09.2025 au 29.09.2025</t>
  </si>
  <si>
    <t>Du 27.01.2026 au 31.03.2026</t>
  </si>
  <si>
    <t>Manco Daniel</t>
  </si>
  <si>
    <t>Perito Pascal</t>
  </si>
  <si>
    <t>Dupenloup Franck</t>
  </si>
  <si>
    <t>Franco Jonani</t>
  </si>
  <si>
    <t>Corminboeuf Pascal</t>
  </si>
  <si>
    <t>Baruh Enis</t>
  </si>
  <si>
    <t>Miano Nunziato</t>
  </si>
  <si>
    <t>Rosa Pedro</t>
  </si>
  <si>
    <t>Decarli André</t>
  </si>
  <si>
    <t>Karrer Jean</t>
  </si>
  <si>
    <t>Monti Olivier</t>
  </si>
  <si>
    <t>Zbinden Ruth</t>
  </si>
  <si>
    <t>Vinée Carole</t>
  </si>
  <si>
    <t>Visalli Giuseppe</t>
  </si>
  <si>
    <t>Gabriel Eric</t>
  </si>
  <si>
    <t>Gozzo Alain</t>
  </si>
  <si>
    <t>Meythiaz Claude</t>
  </si>
  <si>
    <t>Moser René</t>
  </si>
  <si>
    <t>Gomez Domingo</t>
  </si>
  <si>
    <t>Musa Jesper</t>
  </si>
  <si>
    <t>Terrettaz Joey</t>
  </si>
  <si>
    <t>Favre Jean-Marie</t>
  </si>
  <si>
    <t>Caldi Jean-Marc</t>
  </si>
  <si>
    <t>Bourgeois Henri</t>
  </si>
  <si>
    <t>Morand Marie-Noëlle</t>
  </si>
  <si>
    <t>Lapustin Mihail</t>
  </si>
  <si>
    <t>Kerlero de Rosbo Erick</t>
  </si>
  <si>
    <t>Privat Philippe</t>
  </si>
  <si>
    <t>Bravo Mario</t>
  </si>
  <si>
    <t>Black Hawk 1</t>
  </si>
  <si>
    <t>Aprotec</t>
  </si>
  <si>
    <t>Plattina</t>
  </si>
  <si>
    <t>BCP 1</t>
  </si>
  <si>
    <t>Black Hawk 2</t>
  </si>
  <si>
    <t>Les Z'amis</t>
  </si>
  <si>
    <t>BCI</t>
  </si>
  <si>
    <t>Dauphins 1</t>
  </si>
  <si>
    <t>BCP 2</t>
  </si>
  <si>
    <t>Dauphins 2</t>
  </si>
  <si>
    <t>Colonne1</t>
  </si>
  <si>
    <t>Colonne2</t>
  </si>
  <si>
    <t>Colonne3</t>
  </si>
  <si>
    <t>Da Silva Mario</t>
  </si>
  <si>
    <t>Du 01.10.2025 au 24.11.2025</t>
  </si>
  <si>
    <t>Schmisser Laurent</t>
  </si>
  <si>
    <t>Martinez Mary-Claude</t>
  </si>
  <si>
    <t>Moser Roberto</t>
  </si>
  <si>
    <t>Umali Jaime</t>
  </si>
  <si>
    <t>Del Biaggio Dominique</t>
  </si>
  <si>
    <t>183,67</t>
  </si>
  <si>
    <t>182,29</t>
  </si>
  <si>
    <t>172,14</t>
  </si>
  <si>
    <t>170,74</t>
  </si>
  <si>
    <t>167,56</t>
  </si>
  <si>
    <t>163,33</t>
  </si>
  <si>
    <t>155,33</t>
  </si>
  <si>
    <t>154,56</t>
  </si>
  <si>
    <t>152,00</t>
  </si>
  <si>
    <t>150,50</t>
  </si>
  <si>
    <t>141,00</t>
  </si>
  <si>
    <t>138,00</t>
  </si>
  <si>
    <t>128,00</t>
  </si>
  <si>
    <t>20.04.2026 au 02.06.2026</t>
  </si>
  <si>
    <t>174,17</t>
  </si>
  <si>
    <t>165,06</t>
  </si>
  <si>
    <t>Frei Robert</t>
  </si>
  <si>
    <t>185,47</t>
  </si>
  <si>
    <t>172,70</t>
  </si>
  <si>
    <t>141,43</t>
  </si>
  <si>
    <t>140,14</t>
  </si>
  <si>
    <t>179,53</t>
  </si>
  <si>
    <t>172,33</t>
  </si>
  <si>
    <t>153,96</t>
  </si>
  <si>
    <t>146,59</t>
  </si>
  <si>
    <t>146,33</t>
  </si>
  <si>
    <t>187,50</t>
  </si>
  <si>
    <t>178,33</t>
  </si>
  <si>
    <t>172,07</t>
  </si>
  <si>
    <t>170,16</t>
  </si>
  <si>
    <t>169,54</t>
  </si>
  <si>
    <t>163,06</t>
  </si>
  <si>
    <t>152,83</t>
  </si>
  <si>
    <t>145,46</t>
  </si>
  <si>
    <t>142,94</t>
  </si>
  <si>
    <t>149,63</t>
  </si>
  <si>
    <t>136,50</t>
  </si>
  <si>
    <t>195,83</t>
  </si>
  <si>
    <t>192,31</t>
  </si>
  <si>
    <t>186,44</t>
  </si>
  <si>
    <t>186,01</t>
  </si>
  <si>
    <t>185,70</t>
  </si>
  <si>
    <t>185,01</t>
  </si>
  <si>
    <t>182,50</t>
  </si>
  <si>
    <t>181,15</t>
  </si>
  <si>
    <t>179,95</t>
  </si>
  <si>
    <t>179,41</t>
  </si>
  <si>
    <t>177,09</t>
  </si>
  <si>
    <t>176,84</t>
  </si>
  <si>
    <t>174,38</t>
  </si>
  <si>
    <t>173,61</t>
  </si>
  <si>
    <t>172,43</t>
  </si>
  <si>
    <t>171,02</t>
  </si>
  <si>
    <t>170,65</t>
  </si>
  <si>
    <t>170,38</t>
  </si>
  <si>
    <t>167,41</t>
  </si>
  <si>
    <t>164,02</t>
  </si>
  <si>
    <t>155,38</t>
  </si>
  <si>
    <t>154,75</t>
  </si>
  <si>
    <t>151,05</t>
  </si>
  <si>
    <t>146,84</t>
  </si>
  <si>
    <t>142,79</t>
  </si>
  <si>
    <t>140,20</t>
  </si>
  <si>
    <t>174,40</t>
  </si>
  <si>
    <t>159,36</t>
  </si>
  <si>
    <t>158,42</t>
  </si>
  <si>
    <t>153,41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</si>
</sst>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#,##0.000"/>
    <numFmt numFmtId="166" formatCode="0.0"/>
  </numFmts>
  <fonts count="29" x14ac:knownFonts="1">
    <font>
      <sz val="10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b/>
      <sz val="10"/>
      <name val="Arial"/>
      <family val="2"/>
    </font>
    <font>
      <u/>
      <sz val="6"/>
      <color indexed="12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u/>
      <sz val="10"/>
      <color theme="10"/>
      <name val="Arial"/>
      <family val="2"/>
    </font>
    <font>
      <sz val="11"/>
      <color theme="1"/>
      <name val="Calibri"/>
      <family val="2"/>
      <scheme val="minor"/>
    </font>
    <font>
      <b/>
      <sz val="10"/>
      <color rgb="FFFF0000"/>
      <name val="Arial"/>
      <family val="2"/>
    </font>
    <font>
      <sz val="10"/>
      <color theme="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u/>
      <sz val="10"/>
      <color theme="1"/>
      <name val="Arial"/>
      <family val="2"/>
    </font>
    <font>
      <b/>
      <sz val="14"/>
      <color theme="1"/>
      <name val="Calibri"/>
      <family val="2"/>
      <scheme val="minor"/>
    </font>
    <font>
      <sz val="10"/>
      <color rgb="FFFF0000"/>
      <name val="Arial"/>
      <family val="2"/>
    </font>
    <font>
      <b/>
      <sz val="7"/>
      <color rgb="FF000000"/>
      <name val="Arial"/>
      <family val="2"/>
    </font>
    <font>
      <b/>
      <sz val="7"/>
      <color theme="1"/>
      <name val="Arial"/>
      <family val="2"/>
    </font>
    <font>
      <sz val="11"/>
      <name val="Arial"/>
      <family val="2"/>
    </font>
    <font>
      <b/>
      <sz val="10"/>
      <color theme="1"/>
      <name val="Arial"/>
      <family val="2"/>
    </font>
    <font>
      <b/>
      <sz val="7"/>
      <name val="Arial"/>
      <family val="2"/>
    </font>
    <font>
      <sz val="10"/>
      <color theme="1"/>
      <name val="Arial"/>
      <family val="2"/>
    </font>
    <font>
      <u/>
      <sz val="11"/>
      <color theme="10"/>
      <name val="Arial"/>
      <family val="2"/>
    </font>
    <font>
      <sz val="11"/>
      <color rgb="FFFF0000"/>
      <name val="Arial"/>
      <family val="2"/>
    </font>
    <font>
      <b/>
      <sz val="11"/>
      <color rgb="FFFF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99CCFF"/>
        <bgColor indexed="27"/>
      </patternFill>
    </fill>
    <fill>
      <patternFill patternType="solid">
        <fgColor rgb="FF99CCFF"/>
        <bgColor indexed="64"/>
      </patternFill>
    </fill>
    <fill>
      <patternFill patternType="solid">
        <fgColor theme="7" tint="0.59999389629810485"/>
        <bgColor indexed="27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DFDFDF"/>
        <bgColor indexed="64"/>
      </patternFill>
    </fill>
    <fill>
      <patternFill patternType="solid">
        <fgColor rgb="FFCCCCE6"/>
        <bgColor indexed="64"/>
      </patternFill>
    </fill>
    <fill>
      <patternFill patternType="solid">
        <fgColor rgb="FFB2B2CC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/>
      <right style="thin">
        <color indexed="64"/>
      </right>
      <top/>
      <bottom/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/>
      <diagonal/>
    </border>
    <border>
      <left/>
      <right style="medium">
        <color rgb="FFC0C0C0"/>
      </right>
      <top/>
      <bottom/>
      <diagonal/>
    </border>
  </borders>
  <cellStyleXfs count="8">
    <xf numFmtId="0" fontId="0" fillId="0" borderId="0"/>
    <xf numFmtId="0" fontId="8" fillId="0" borderId="0" applyNumberForma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57">
    <xf numFmtId="0" fontId="0" fillId="0" borderId="0" xfId="0"/>
    <xf numFmtId="0" fontId="2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/>
    <xf numFmtId="164" fontId="3" fillId="0" borderId="0" xfId="0" applyNumberFormat="1" applyFont="1" applyAlignment="1">
      <alignment horizontal="center"/>
    </xf>
    <xf numFmtId="14" fontId="3" fillId="0" borderId="0" xfId="0" applyNumberFormat="1" applyFont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6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6" fillId="0" borderId="0" xfId="6" applyFont="1" applyAlignment="1">
      <alignment horizontal="left" vertical="center"/>
    </xf>
    <xf numFmtId="0" fontId="1" fillId="0" borderId="0" xfId="6" applyAlignment="1">
      <alignment horizontal="left" vertical="center"/>
    </xf>
    <xf numFmtId="2" fontId="7" fillId="0" borderId="0" xfId="6" applyNumberFormat="1" applyFont="1" applyAlignment="1">
      <alignment horizontal="center" vertical="center"/>
    </xf>
    <xf numFmtId="0" fontId="6" fillId="0" borderId="0" xfId="6" applyFont="1" applyAlignment="1">
      <alignment horizontal="center" vertical="center"/>
    </xf>
    <xf numFmtId="14" fontId="10" fillId="0" borderId="0" xfId="0" applyNumberFormat="1" applyFont="1" applyAlignment="1" applyProtection="1">
      <alignment horizontal="center"/>
      <protection locked="0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0" fillId="0" borderId="2" xfId="0" applyBorder="1"/>
    <xf numFmtId="164" fontId="1" fillId="0" borderId="0" xfId="0" applyNumberFormat="1" applyFont="1" applyAlignment="1">
      <alignment horizontal="left" vertical="center"/>
    </xf>
    <xf numFmtId="164" fontId="3" fillId="0" borderId="0" xfId="4" applyNumberFormat="1" applyFont="1" applyAlignment="1">
      <alignment horizontal="center" vertical="center"/>
    </xf>
    <xf numFmtId="165" fontId="0" fillId="0" borderId="0" xfId="0" applyNumberFormat="1" applyAlignment="1">
      <alignment horizontal="left"/>
    </xf>
    <xf numFmtId="1" fontId="0" fillId="0" borderId="0" xfId="0" applyNumberFormat="1" applyAlignment="1">
      <alignment horizontal="left"/>
    </xf>
    <xf numFmtId="164" fontId="0" fillId="0" borderId="0" xfId="0" applyNumberFormat="1"/>
    <xf numFmtId="0" fontId="5" fillId="0" borderId="0" xfId="0" applyFont="1" applyAlignment="1">
      <alignment horizontal="left"/>
    </xf>
    <xf numFmtId="164" fontId="5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164" fontId="11" fillId="0" borderId="0" xfId="0" applyNumberFormat="1" applyFont="1"/>
    <xf numFmtId="0" fontId="11" fillId="0" borderId="0" xfId="0" applyFont="1"/>
    <xf numFmtId="166" fontId="0" fillId="0" borderId="0" xfId="0" applyNumberFormat="1"/>
    <xf numFmtId="166" fontId="0" fillId="0" borderId="0" xfId="0" applyNumberFormat="1" applyAlignment="1">
      <alignment horizontal="center"/>
    </xf>
    <xf numFmtId="164" fontId="0" fillId="3" borderId="3" xfId="0" applyNumberFormat="1" applyFill="1" applyBorder="1" applyAlignment="1">
      <alignment horizontal="center"/>
    </xf>
    <xf numFmtId="0" fontId="8" fillId="0" borderId="0" xfId="1" applyFill="1" applyAlignment="1">
      <alignment horizontal="left" wrapText="1"/>
    </xf>
    <xf numFmtId="0" fontId="8" fillId="0" borderId="4" xfId="1" applyFill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13" fillId="0" borderId="4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164" fontId="0" fillId="5" borderId="3" xfId="0" applyNumberFormat="1" applyFill="1" applyBorder="1" applyAlignment="1">
      <alignment horizontal="center"/>
    </xf>
    <xf numFmtId="0" fontId="20" fillId="0" borderId="4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left" vertical="center" wrapText="1"/>
    </xf>
    <xf numFmtId="0" fontId="9" fillId="0" borderId="0" xfId="3"/>
    <xf numFmtId="0" fontId="14" fillId="0" borderId="0" xfId="3" applyFont="1"/>
    <xf numFmtId="0" fontId="9" fillId="0" borderId="0" xfId="3" applyAlignment="1">
      <alignment horizontal="center" wrapText="1"/>
    </xf>
    <xf numFmtId="0" fontId="9" fillId="0" borderId="0" xfId="3" applyAlignment="1">
      <alignment horizontal="left" wrapText="1"/>
    </xf>
    <xf numFmtId="164" fontId="9" fillId="0" borderId="0" xfId="3" applyNumberFormat="1" applyAlignment="1">
      <alignment horizontal="center" wrapText="1"/>
    </xf>
    <xf numFmtId="2" fontId="9" fillId="0" borderId="0" xfId="3" applyNumberFormat="1" applyAlignment="1">
      <alignment horizontal="center" wrapText="1"/>
    </xf>
    <xf numFmtId="0" fontId="12" fillId="0" borderId="0" xfId="0" applyFont="1" applyAlignment="1">
      <alignment horizontal="center" wrapText="1"/>
    </xf>
    <xf numFmtId="0" fontId="9" fillId="0" borderId="0" xfId="3" applyAlignment="1">
      <alignment horizontal="center"/>
    </xf>
    <xf numFmtId="2" fontId="9" fillId="0" borderId="0" xfId="3" applyNumberFormat="1" applyAlignment="1">
      <alignment horizontal="center"/>
    </xf>
    <xf numFmtId="0" fontId="0" fillId="0" borderId="4" xfId="0" applyBorder="1" applyAlignment="1">
      <alignment horizontal="center" vertical="center" wrapText="1"/>
    </xf>
    <xf numFmtId="0" fontId="16" fillId="0" borderId="0" xfId="3" applyFont="1"/>
    <xf numFmtId="0" fontId="12" fillId="0" borderId="4" xfId="0" applyFont="1" applyBorder="1" applyAlignment="1">
      <alignment horizontal="center" wrapText="1"/>
    </xf>
    <xf numFmtId="164" fontId="12" fillId="0" borderId="4" xfId="0" applyNumberFormat="1" applyFont="1" applyBorder="1" applyAlignment="1">
      <alignment horizontal="center" wrapText="1"/>
    </xf>
    <xf numFmtId="0" fontId="15" fillId="0" borderId="0" xfId="3" applyFont="1"/>
    <xf numFmtId="0" fontId="0" fillId="0" borderId="0" xfId="3" applyFont="1" applyAlignment="1">
      <alignment horizontal="center"/>
    </xf>
    <xf numFmtId="164" fontId="9" fillId="0" borderId="0" xfId="3" applyNumberFormat="1" applyAlignment="1">
      <alignment horizontal="center"/>
    </xf>
    <xf numFmtId="166" fontId="9" fillId="0" borderId="0" xfId="3" applyNumberFormat="1" applyAlignment="1">
      <alignment horizontal="center"/>
    </xf>
    <xf numFmtId="166" fontId="9" fillId="0" borderId="0" xfId="3" applyNumberFormat="1"/>
    <xf numFmtId="164" fontId="0" fillId="2" borderId="6" xfId="0" applyNumberFormat="1" applyFill="1" applyBorder="1" applyAlignment="1">
      <alignment horizontal="center"/>
    </xf>
    <xf numFmtId="164" fontId="0" fillId="2" borderId="3" xfId="0" applyNumberFormat="1" applyFill="1" applyBorder="1" applyAlignment="1">
      <alignment horizontal="center"/>
    </xf>
    <xf numFmtId="164" fontId="5" fillId="2" borderId="3" xfId="5" applyNumberFormat="1" applyFont="1" applyFill="1" applyBorder="1" applyAlignment="1">
      <alignment horizontal="center" vertical="center"/>
    </xf>
    <xf numFmtId="164" fontId="5" fillId="2" borderId="3" xfId="0" applyNumberFormat="1" applyFont="1" applyFill="1" applyBorder="1" applyAlignment="1">
      <alignment horizontal="center"/>
    </xf>
    <xf numFmtId="164" fontId="0" fillId="2" borderId="7" xfId="0" applyNumberFormat="1" applyFill="1" applyBorder="1" applyAlignment="1">
      <alignment horizontal="center"/>
    </xf>
    <xf numFmtId="164" fontId="5" fillId="2" borderId="3" xfId="0" applyNumberFormat="1" applyFont="1" applyFill="1" applyBorder="1" applyAlignment="1">
      <alignment horizontal="center" vertical="center"/>
    </xf>
    <xf numFmtId="164" fontId="5" fillId="2" borderId="7" xfId="0" applyNumberFormat="1" applyFont="1" applyFill="1" applyBorder="1" applyAlignment="1">
      <alignment horizontal="center" vertical="center"/>
    </xf>
    <xf numFmtId="164" fontId="0" fillId="4" borderId="6" xfId="0" applyNumberFormat="1" applyFill="1" applyBorder="1" applyAlignment="1">
      <alignment horizontal="center"/>
    </xf>
    <xf numFmtId="164" fontId="0" fillId="4" borderId="3" xfId="0" applyNumberFormat="1" applyFill="1" applyBorder="1" applyAlignment="1">
      <alignment horizontal="center"/>
    </xf>
    <xf numFmtId="164" fontId="5" fillId="4" borderId="3" xfId="5" applyNumberFormat="1" applyFont="1" applyFill="1" applyBorder="1" applyAlignment="1">
      <alignment horizontal="center" vertical="center"/>
    </xf>
    <xf numFmtId="164" fontId="5" fillId="4" borderId="3" xfId="0" applyNumberFormat="1" applyFont="1" applyFill="1" applyBorder="1" applyAlignment="1">
      <alignment horizontal="center"/>
    </xf>
    <xf numFmtId="0" fontId="13" fillId="3" borderId="3" xfId="0" applyFon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164" fontId="5" fillId="4" borderId="3" xfId="0" applyNumberFormat="1" applyFont="1" applyFill="1" applyBorder="1" applyAlignment="1">
      <alignment horizontal="center" vertical="center"/>
    </xf>
    <xf numFmtId="164" fontId="5" fillId="4" borderId="7" xfId="0" applyNumberFormat="1" applyFont="1" applyFill="1" applyBorder="1" applyAlignment="1">
      <alignment horizontal="center" vertical="center"/>
    </xf>
    <xf numFmtId="0" fontId="15" fillId="0" borderId="0" xfId="3" applyFont="1" applyAlignment="1">
      <alignment horizontal="center" wrapText="1"/>
    </xf>
    <xf numFmtId="0" fontId="15" fillId="0" borderId="0" xfId="3" applyFont="1" applyAlignment="1">
      <alignment horizontal="left" wrapText="1"/>
    </xf>
    <xf numFmtId="0" fontId="9" fillId="0" borderId="0" xfId="3" applyAlignment="1">
      <alignment horizontal="center" vertical="center" wrapText="1"/>
    </xf>
    <xf numFmtId="164" fontId="9" fillId="0" borderId="0" xfId="3" applyNumberFormat="1" applyAlignment="1">
      <alignment horizontal="center" vertical="center" wrapText="1"/>
    </xf>
    <xf numFmtId="0" fontId="9" fillId="0" borderId="0" xfId="3" applyAlignment="1">
      <alignment horizontal="center" vertical="center"/>
    </xf>
    <xf numFmtId="164" fontId="9" fillId="0" borderId="0" xfId="3" applyNumberFormat="1" applyAlignment="1">
      <alignment horizontal="center" vertical="center"/>
    </xf>
    <xf numFmtId="2" fontId="13" fillId="5" borderId="3" xfId="0" applyNumberFormat="1" applyFont="1" applyFill="1" applyBorder="1" applyAlignment="1">
      <alignment horizontal="center" vertical="center"/>
    </xf>
    <xf numFmtId="0" fontId="12" fillId="0" borderId="4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left" vertical="center" wrapText="1"/>
    </xf>
    <xf numFmtId="0" fontId="22" fillId="5" borderId="3" xfId="0" applyFont="1" applyFill="1" applyBorder="1" applyAlignment="1">
      <alignment horizontal="center"/>
    </xf>
    <xf numFmtId="164" fontId="0" fillId="4" borderId="7" xfId="0" applyNumberFormat="1" applyFill="1" applyBorder="1" applyAlignment="1">
      <alignment horizontal="center"/>
    </xf>
    <xf numFmtId="164" fontId="5" fillId="4" borderId="0" xfId="0" applyNumberFormat="1" applyFont="1" applyFill="1" applyAlignment="1">
      <alignment horizontal="center" vertical="center"/>
    </xf>
    <xf numFmtId="0" fontId="22" fillId="3" borderId="3" xfId="0" applyFont="1" applyFill="1" applyBorder="1" applyAlignment="1">
      <alignment horizontal="center"/>
    </xf>
    <xf numFmtId="2" fontId="13" fillId="3" borderId="3" xfId="0" applyNumberFormat="1" applyFont="1" applyFill="1" applyBorder="1" applyAlignment="1">
      <alignment horizontal="center" vertical="center"/>
    </xf>
    <xf numFmtId="164" fontId="0" fillId="2" borderId="11" xfId="0" applyNumberFormat="1" applyFill="1" applyBorder="1" applyAlignment="1">
      <alignment horizontal="center"/>
    </xf>
    <xf numFmtId="164" fontId="5" fillId="2" borderId="0" xfId="0" applyNumberFormat="1" applyFont="1" applyFill="1" applyAlignment="1">
      <alignment horizontal="center" vertical="center"/>
    </xf>
    <xf numFmtId="164" fontId="7" fillId="2" borderId="12" xfId="0" applyNumberFormat="1" applyFont="1" applyFill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left" vertical="center" wrapText="1"/>
    </xf>
    <xf numFmtId="0" fontId="24" fillId="6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0" fillId="7" borderId="4" xfId="0" applyFill="1" applyBorder="1" applyAlignment="1">
      <alignment vertical="center" wrapText="1"/>
    </xf>
    <xf numFmtId="0" fontId="0" fillId="6" borderId="4" xfId="0" applyFill="1" applyBorder="1" applyAlignment="1">
      <alignment horizontal="center" vertical="center" wrapText="1"/>
    </xf>
    <xf numFmtId="0" fontId="8" fillId="0" borderId="4" xfId="1" applyBorder="1" applyAlignment="1">
      <alignment horizontal="left" vertical="center" wrapText="1"/>
    </xf>
    <xf numFmtId="0" fontId="8" fillId="7" borderId="4" xfId="1" applyFill="1" applyBorder="1" applyAlignment="1">
      <alignment horizontal="left" vertical="center" wrapText="1"/>
    </xf>
    <xf numFmtId="0" fontId="0" fillId="7" borderId="4" xfId="0" applyFill="1" applyBorder="1" applyAlignment="1">
      <alignment horizontal="center" vertical="center" wrapText="1"/>
    </xf>
    <xf numFmtId="0" fontId="19" fillId="7" borderId="4" xfId="0" applyFont="1" applyFill="1" applyBorder="1" applyAlignment="1">
      <alignment horizontal="center" vertical="center" wrapText="1"/>
    </xf>
    <xf numFmtId="0" fontId="0" fillId="8" borderId="4" xfId="0" applyFill="1" applyBorder="1" applyAlignment="1">
      <alignment horizontal="center" vertical="center" wrapText="1"/>
    </xf>
    <xf numFmtId="0" fontId="8" fillId="0" borderId="13" xfId="1" applyFill="1" applyBorder="1" applyAlignment="1">
      <alignment horizontal="left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20" fillId="0" borderId="14" xfId="0" applyFont="1" applyBorder="1" applyAlignment="1">
      <alignment horizontal="left" vertical="center" wrapText="1"/>
    </xf>
    <xf numFmtId="0" fontId="20" fillId="0" borderId="14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0" fillId="0" borderId="13" xfId="0" applyBorder="1"/>
    <xf numFmtId="0" fontId="0" fillId="0" borderId="13" xfId="0" applyBorder="1" applyAlignment="1">
      <alignment horizontal="center" vertical="center"/>
    </xf>
    <xf numFmtId="0" fontId="13" fillId="5" borderId="3" xfId="0" applyFont="1" applyFill="1" applyBorder="1" applyAlignment="1">
      <alignment horizontal="center" vertical="center"/>
    </xf>
    <xf numFmtId="0" fontId="25" fillId="0" borderId="4" xfId="0" applyFont="1" applyBorder="1" applyAlignment="1">
      <alignment horizontal="center" wrapText="1"/>
    </xf>
    <xf numFmtId="164" fontId="25" fillId="0" borderId="4" xfId="0" applyNumberFormat="1" applyFont="1" applyBorder="1" applyAlignment="1">
      <alignment horizontal="center" wrapText="1"/>
    </xf>
    <xf numFmtId="0" fontId="0" fillId="0" borderId="0" xfId="3" applyFont="1" applyAlignment="1">
      <alignment horizontal="center" vertical="center"/>
    </xf>
    <xf numFmtId="0" fontId="8" fillId="0" borderId="0" xfId="1" applyFill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2" fontId="3" fillId="0" borderId="0" xfId="0" applyNumberFormat="1" applyFont="1" applyAlignment="1">
      <alignment horizontal="center" vertical="center"/>
    </xf>
    <xf numFmtId="164" fontId="0" fillId="4" borderId="11" xfId="0" applyNumberFormat="1" applyFill="1" applyBorder="1" applyAlignment="1">
      <alignment horizontal="center"/>
    </xf>
    <xf numFmtId="0" fontId="26" fillId="0" borderId="0" xfId="1" applyFont="1" applyFill="1" applyBorder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2" fillId="0" borderId="0" xfId="0" applyFont="1" applyAlignment="1">
      <alignment horizontal="center"/>
    </xf>
    <xf numFmtId="0" fontId="26" fillId="0" borderId="4" xfId="1" applyFont="1" applyFill="1" applyBorder="1" applyAlignment="1">
      <alignment horizontal="left" vertical="center" wrapText="1"/>
    </xf>
    <xf numFmtId="0" fontId="22" fillId="0" borderId="4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12" fillId="0" borderId="15" xfId="3" applyFont="1" applyBorder="1" applyAlignment="1">
      <alignment horizontal="center" wrapText="1"/>
    </xf>
    <xf numFmtId="0" fontId="13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164" fontId="7" fillId="4" borderId="3" xfId="0" applyNumberFormat="1" applyFont="1" applyFill="1" applyBorder="1" applyAlignment="1">
      <alignment horizontal="center" vertical="center"/>
    </xf>
    <xf numFmtId="0" fontId="17" fillId="0" borderId="0" xfId="2" applyFont="1" applyAlignment="1" applyProtection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7" fillId="0" borderId="0" xfId="2" applyFont="1" applyAlignment="1" applyProtection="1">
      <alignment horizontal="left" vertical="center"/>
    </xf>
    <xf numFmtId="0" fontId="17" fillId="0" borderId="0" xfId="2" applyFont="1" applyBorder="1" applyAlignment="1" applyProtection="1">
      <alignment horizontal="left"/>
    </xf>
    <xf numFmtId="14" fontId="18" fillId="0" borderId="0" xfId="3" applyNumberFormat="1" applyFont="1" applyAlignment="1">
      <alignment horizontal="center"/>
    </xf>
    <xf numFmtId="0" fontId="18" fillId="0" borderId="0" xfId="3" applyFont="1" applyAlignment="1">
      <alignment horizontal="center"/>
    </xf>
    <xf numFmtId="14" fontId="0" fillId="0" borderId="5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14" fontId="3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4" fontId="23" fillId="0" borderId="8" xfId="0" applyNumberFormat="1" applyFont="1" applyBorder="1" applyAlignment="1">
      <alignment horizontal="center" vertical="center" wrapText="1"/>
    </xf>
    <xf numFmtId="0" fontId="23" fillId="0" borderId="9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19" fillId="0" borderId="4" xfId="0" applyFont="1" applyFill="1" applyBorder="1" applyAlignment="1">
      <alignment horizontal="center" vertical="center" wrapText="1"/>
    </xf>
    <xf numFmtId="0" fontId="0" fillId="0" borderId="0" xfId="0" applyFill="1"/>
    <xf numFmtId="0" fontId="10" fillId="0" borderId="4" xfId="0" applyFont="1" applyFill="1" applyBorder="1" applyAlignment="1">
      <alignment horizontal="center" vertical="center" wrapText="1"/>
    </xf>
  </cellXfs>
  <cellStyles count="8">
    <cellStyle name="Lien hypertexte" xfId="1" builtinId="8"/>
    <cellStyle name="Lien hypertexte 2" xfId="2" xr:uid="{00000000-0005-0000-0000-000001000000}"/>
    <cellStyle name="Normal" xfId="0" builtinId="0"/>
    <cellStyle name="Normal 11" xfId="3" xr:uid="{00000000-0005-0000-0000-000003000000}"/>
    <cellStyle name="Normal 2" xfId="7" xr:uid="{27ACC10D-CB4A-40D6-9181-440F28F2404C}"/>
    <cellStyle name="Normal_hommes 07" xfId="4" xr:uid="{00000000-0005-0000-0000-000004000000}"/>
    <cellStyle name="Normal_resultats inter 2006-07site" xfId="5" xr:uid="{00000000-0005-0000-0000-000005000000}"/>
    <cellStyle name="Normal_resultats inter 2006-07site 2" xfId="6" xr:uid="{00000000-0005-0000-0000-000006000000}"/>
  </cellStyles>
  <dxfs count="50"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condense val="0"/>
        <extend val="0"/>
        <color auto="1"/>
      </font>
      <fill>
        <patternFill>
          <bgColor indexed="13"/>
        </patternFill>
      </fill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u/>
        <sz val="11"/>
        <color theme="10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  <vertical/>
        <horizontal/>
      </border>
    </dxf>
    <dxf>
      <font>
        <sz val="11"/>
        <color rgb="FF000000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  <vertical/>
        <horizontal/>
      </border>
    </dxf>
    <dxf>
      <font>
        <sz val="11"/>
        <color rgb="FFFF0000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  <vertical/>
        <horizontal/>
      </border>
    </dxf>
    <dxf>
      <font>
        <b val="0"/>
        <i val="0"/>
        <strike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numFmt numFmtId="164" formatCode="0.0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  <vertical/>
        <horizontal/>
      </border>
    </dxf>
    <dxf>
      <font>
        <b val="0"/>
        <i val="0"/>
        <strike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  <vertical/>
        <horizontal/>
      </border>
    </dxf>
    <dxf>
      <font>
        <b val="0"/>
        <i val="0"/>
        <strike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  <vertical/>
        <horizontal/>
      </border>
    </dxf>
    <dxf>
      <font>
        <b val="0"/>
        <i val="0"/>
        <strike val="0"/>
        <outline val="0"/>
        <shadow val="0"/>
        <u/>
        <vertAlign val="baseline"/>
        <sz val="11"/>
        <color theme="10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  <vertical/>
        <horizontal/>
      </border>
    </dxf>
    <dxf>
      <numFmt numFmtId="2" formatCode="0.0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z val="11"/>
        <color theme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</dxf>
    <dxf>
      <font>
        <color theme="1"/>
      </font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vertical="bottom" textRotation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</dxf>
    <dxf>
      <numFmt numFmtId="2" formatCode="0.0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  <vertical/>
        <horizontal/>
      </border>
    </dxf>
    <dxf>
      <font>
        <color theme="1"/>
      </font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vertical="bottom" textRotation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</dxf>
    <dxf>
      <numFmt numFmtId="2" formatCode="0.0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z val="11"/>
        <color theme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</dxf>
    <dxf>
      <font>
        <color theme="1"/>
      </font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vertical="bottom" textRotation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  <border outline="0">
        <right style="medium">
          <color rgb="FFC0C0C0"/>
        </right>
      </border>
    </dxf>
    <dxf>
      <fill>
        <patternFill patternType="none">
          <fgColor indexed="64"/>
          <bgColor auto="1"/>
        </patternFill>
      </fill>
      <alignment vertical="bottom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color auto="1"/>
      </font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00"/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outline val="0"/>
        <shadow val="0"/>
        <u/>
        <vertAlign val="baseline"/>
        <sz val="10"/>
        <color theme="10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vertical="bottom" textRotation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colors>
    <mruColors>
      <color rgb="FF99CC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2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3AF1-45C5-B9AF-FC59CF907D54}"/>
              </c:ext>
            </c:extLst>
          </c:dPt>
          <c:val>
            <c:numRef>
              <c:f>'moyenne 25-26'!$D$4:$D$32</c:f>
              <c:numCache>
                <c:formatCode>0.000</c:formatCode>
                <c:ptCount val="29"/>
                <c:pt idx="0">
                  <c:v>166.49</c:v>
                </c:pt>
                <c:pt idx="1">
                  <c:v>174.02</c:v>
                </c:pt>
                <c:pt idx="2">
                  <c:v>173.03</c:v>
                </c:pt>
                <c:pt idx="3">
                  <c:v>173.22</c:v>
                </c:pt>
                <c:pt idx="4">
                  <c:v>169.77</c:v>
                </c:pt>
                <c:pt idx="5">
                  <c:v>173.11099999999999</c:v>
                </c:pt>
                <c:pt idx="6">
                  <c:v>170.96</c:v>
                </c:pt>
                <c:pt idx="7" formatCode="General">
                  <c:v>174.11099999999999</c:v>
                </c:pt>
                <c:pt idx="8">
                  <c:v>173.13333333333333</c:v>
                </c:pt>
                <c:pt idx="9" formatCode="General">
                  <c:v>175.93</c:v>
                </c:pt>
                <c:pt idx="10" formatCode="0.00">
                  <c:v>175.46</c:v>
                </c:pt>
                <c:pt idx="11">
                  <c:v>176.43</c:v>
                </c:pt>
                <c:pt idx="12">
                  <c:v>172.33</c:v>
                </c:pt>
                <c:pt idx="13" formatCode="General">
                  <c:v>172.74</c:v>
                </c:pt>
                <c:pt idx="14">
                  <c:v>173.77777777777777</c:v>
                </c:pt>
                <c:pt idx="15">
                  <c:v>174.21</c:v>
                </c:pt>
                <c:pt idx="16">
                  <c:v>172.85555555555555</c:v>
                </c:pt>
                <c:pt idx="17">
                  <c:v>175.333</c:v>
                </c:pt>
                <c:pt idx="18">
                  <c:v>173.07</c:v>
                </c:pt>
                <c:pt idx="19">
                  <c:v>176.54</c:v>
                </c:pt>
                <c:pt idx="20">
                  <c:v>171.422</c:v>
                </c:pt>
                <c:pt idx="21">
                  <c:v>174.88800000000001</c:v>
                </c:pt>
                <c:pt idx="22">
                  <c:v>175.209</c:v>
                </c:pt>
                <c:pt idx="23">
                  <c:v>166.53</c:v>
                </c:pt>
                <c:pt idx="24">
                  <c:v>176.14</c:v>
                </c:pt>
                <c:pt idx="25">
                  <c:v>173.52</c:v>
                </c:pt>
                <c:pt idx="26">
                  <c:v>177.56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AF1-45C5-B9AF-FC59CF907D54}"/>
            </c:ext>
          </c:extLst>
        </c:ser>
        <c:ser>
          <c:idx val="1"/>
          <c:order val="1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'moyenne 25-26'!$E$4:$E$32</c:f>
              <c:numCache>
                <c:formatCode>0.000</c:formatCode>
                <c:ptCount val="29"/>
                <c:pt idx="0">
                  <c:v>167.02</c:v>
                </c:pt>
                <c:pt idx="1">
                  <c:v>163.12</c:v>
                </c:pt>
                <c:pt idx="2">
                  <c:v>162.16999999999999</c:v>
                </c:pt>
                <c:pt idx="3">
                  <c:v>161.41999999999999</c:v>
                </c:pt>
                <c:pt idx="4">
                  <c:v>163.98</c:v>
                </c:pt>
                <c:pt idx="5">
                  <c:v>159.97</c:v>
                </c:pt>
                <c:pt idx="6">
                  <c:v>164.65</c:v>
                </c:pt>
                <c:pt idx="7" formatCode="General">
                  <c:v>168.64</c:v>
                </c:pt>
                <c:pt idx="8">
                  <c:v>158.29</c:v>
                </c:pt>
                <c:pt idx="9" formatCode="General">
                  <c:v>167.67</c:v>
                </c:pt>
                <c:pt idx="10" formatCode="0.00">
                  <c:v>168.56</c:v>
                </c:pt>
                <c:pt idx="11">
                  <c:v>168.71</c:v>
                </c:pt>
                <c:pt idx="12">
                  <c:v>169.38</c:v>
                </c:pt>
                <c:pt idx="13" formatCode="General">
                  <c:v>160.91999999999999</c:v>
                </c:pt>
                <c:pt idx="14">
                  <c:v>166.77</c:v>
                </c:pt>
                <c:pt idx="15">
                  <c:v>166.37</c:v>
                </c:pt>
                <c:pt idx="16">
                  <c:v>172.1</c:v>
                </c:pt>
                <c:pt idx="17">
                  <c:v>172.36</c:v>
                </c:pt>
                <c:pt idx="18">
                  <c:v>166.93</c:v>
                </c:pt>
                <c:pt idx="19">
                  <c:v>168.54</c:v>
                </c:pt>
                <c:pt idx="20">
                  <c:v>168.72</c:v>
                </c:pt>
                <c:pt idx="21">
                  <c:v>170.51</c:v>
                </c:pt>
                <c:pt idx="22">
                  <c:v>166.53</c:v>
                </c:pt>
                <c:pt idx="23">
                  <c:v>168</c:v>
                </c:pt>
                <c:pt idx="24">
                  <c:v>168.63</c:v>
                </c:pt>
                <c:pt idx="25">
                  <c:v>179.22</c:v>
                </c:pt>
                <c:pt idx="26">
                  <c:v>171.41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AF1-45C5-B9AF-FC59CF907D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93355272"/>
        <c:axId val="1"/>
      </c:barChart>
      <c:catAx>
        <c:axId val="593355272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200"/>
          <c:min val="16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59335527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4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0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51180555555555562" footer="0.51180555555555562"/>
    <c:pageSetup firstPageNumber="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286107290233833E-2"/>
          <c:y val="4.8611111111111112E-2"/>
          <c:w val="0.78541953232462169"/>
          <c:h val="0.79513888888888884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'moyenne 25-26'!$D$3</c:f>
              <c:strCache>
                <c:ptCount val="1"/>
                <c:pt idx="0">
                  <c:v>2024-2025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Pt>
            <c:idx val="9"/>
            <c:invertIfNegative val="0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0-52C8-48E2-9502-1728D4832C8F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52C8-48E2-9502-1728D4832C8F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52C8-48E2-9502-1728D4832C8F}"/>
              </c:ext>
            </c:extLst>
          </c:dPt>
          <c:dPt>
            <c:idx val="16"/>
            <c:invertIfNegative val="0"/>
            <c:bubble3D val="0"/>
            <c:spPr>
              <a:solidFill>
                <a:schemeClr val="accent5"/>
              </a:solidFill>
              <a:ln>
                <a:solidFill>
                  <a:srgbClr val="99CCFF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F-D5D0-4532-8228-C7B898A746CE}"/>
              </c:ext>
            </c:extLst>
          </c:dPt>
          <c:dPt>
            <c:idx val="17"/>
            <c:invertIfNegative val="0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52C8-48E2-9502-1728D4832C8F}"/>
              </c:ext>
            </c:extLst>
          </c:dPt>
          <c:dPt>
            <c:idx val="20"/>
            <c:invertIfNegative val="0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52C8-48E2-9502-1728D4832C8F}"/>
              </c:ext>
            </c:extLst>
          </c:dPt>
          <c:dPt>
            <c:idx val="21"/>
            <c:invertIfNegative val="0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52C8-48E2-9502-1728D4832C8F}"/>
              </c:ext>
            </c:extLst>
          </c:dPt>
          <c:dPt>
            <c:idx val="22"/>
            <c:invertIfNegative val="0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6-52C8-48E2-9502-1728D4832C8F}"/>
              </c:ext>
            </c:extLst>
          </c:dPt>
          <c:dPt>
            <c:idx val="26"/>
            <c:invertIfNegative val="0"/>
            <c:bubble3D val="0"/>
            <c:spPr>
              <a:solidFill>
                <a:schemeClr val="accent5"/>
              </a:solidFill>
              <a:ln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4-29A9-4CEB-A291-C34F4E88E922}"/>
              </c:ext>
            </c:extLst>
          </c:dPt>
          <c:val>
            <c:numRef>
              <c:f>'moyenne 25-26'!$D$4:$D$33</c:f>
              <c:numCache>
                <c:formatCode>0.000</c:formatCode>
                <c:ptCount val="30"/>
                <c:pt idx="0">
                  <c:v>166.49</c:v>
                </c:pt>
                <c:pt idx="1">
                  <c:v>174.02</c:v>
                </c:pt>
                <c:pt idx="2">
                  <c:v>173.03</c:v>
                </c:pt>
                <c:pt idx="3">
                  <c:v>173.22</c:v>
                </c:pt>
                <c:pt idx="4">
                  <c:v>169.77</c:v>
                </c:pt>
                <c:pt idx="5">
                  <c:v>173.11099999999999</c:v>
                </c:pt>
                <c:pt idx="6">
                  <c:v>170.96</c:v>
                </c:pt>
                <c:pt idx="7" formatCode="General">
                  <c:v>174.11099999999999</c:v>
                </c:pt>
                <c:pt idx="8">
                  <c:v>173.13333333333333</c:v>
                </c:pt>
                <c:pt idx="9" formatCode="General">
                  <c:v>175.93</c:v>
                </c:pt>
                <c:pt idx="10" formatCode="0.00">
                  <c:v>175.46</c:v>
                </c:pt>
                <c:pt idx="11">
                  <c:v>176.43</c:v>
                </c:pt>
                <c:pt idx="12">
                  <c:v>172.33</c:v>
                </c:pt>
                <c:pt idx="13" formatCode="General">
                  <c:v>172.74</c:v>
                </c:pt>
                <c:pt idx="14">
                  <c:v>173.77777777777777</c:v>
                </c:pt>
                <c:pt idx="15">
                  <c:v>174.21</c:v>
                </c:pt>
                <c:pt idx="16">
                  <c:v>172.85555555555555</c:v>
                </c:pt>
                <c:pt idx="17">
                  <c:v>175.333</c:v>
                </c:pt>
                <c:pt idx="18">
                  <c:v>173.07</c:v>
                </c:pt>
                <c:pt idx="19">
                  <c:v>176.54</c:v>
                </c:pt>
                <c:pt idx="20">
                  <c:v>171.422</c:v>
                </c:pt>
                <c:pt idx="21">
                  <c:v>174.88800000000001</c:v>
                </c:pt>
                <c:pt idx="22">
                  <c:v>175.209</c:v>
                </c:pt>
                <c:pt idx="23">
                  <c:v>166.53</c:v>
                </c:pt>
                <c:pt idx="24">
                  <c:v>176.14</c:v>
                </c:pt>
                <c:pt idx="25">
                  <c:v>173.52</c:v>
                </c:pt>
                <c:pt idx="26">
                  <c:v>177.56</c:v>
                </c:pt>
                <c:pt idx="29">
                  <c:v>175.2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52C8-48E2-9502-1728D4832C8F}"/>
            </c:ext>
          </c:extLst>
        </c:ser>
        <c:ser>
          <c:idx val="2"/>
          <c:order val="1"/>
          <c:tx>
            <c:strRef>
              <c:f>'moyenne 25-26'!$E$3</c:f>
              <c:strCache>
                <c:ptCount val="1"/>
                <c:pt idx="0">
                  <c:v>2025-2026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D-ACE3-4667-94E4-F159EDC0EE95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8-52C8-48E2-9502-1728D4832C8F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52C8-48E2-9502-1728D4832C8F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52C8-48E2-9502-1728D4832C8F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52C8-48E2-9502-1728D4832C8F}"/>
              </c:ext>
            </c:extLst>
          </c:dPt>
          <c:dPt>
            <c:idx val="17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C-52C8-48E2-9502-1728D4832C8F}"/>
              </c:ext>
            </c:extLst>
          </c:dPt>
          <c:dPt>
            <c:idx val="19"/>
            <c:invertIfNegative val="0"/>
            <c:bubble3D val="0"/>
            <c:spPr>
              <a:solidFill>
                <a:schemeClr val="accent4"/>
              </a:solidFill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E-D5D0-4532-8228-C7B898A746CE}"/>
              </c:ext>
            </c:extLst>
          </c:dPt>
          <c:dPt>
            <c:idx val="22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A-ACE3-4667-94E4-F159EDC0EE95}"/>
              </c:ext>
            </c:extLst>
          </c:dPt>
          <c:dPt>
            <c:idx val="23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52C8-48E2-9502-1728D4832C8F}"/>
              </c:ext>
            </c:extLst>
          </c:dPt>
          <c:dPt>
            <c:idx val="25"/>
            <c:invertIfNegative val="0"/>
            <c:bubble3D val="0"/>
            <c:spPr>
              <a:solidFill>
                <a:schemeClr val="accent4"/>
              </a:solidFill>
              <a:ln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6-EE33-4B09-9ED7-A95976BED2B4}"/>
              </c:ext>
            </c:extLst>
          </c:dPt>
          <c:dPt>
            <c:idx val="26"/>
            <c:invertIfNegative val="0"/>
            <c:bubble3D val="0"/>
            <c:spPr>
              <a:solidFill>
                <a:schemeClr val="accent4"/>
              </a:solidFill>
              <a:ln w="1270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2-2EB0-4024-87C0-16AF8C515910}"/>
              </c:ext>
            </c:extLst>
          </c:dPt>
          <c:val>
            <c:numRef>
              <c:f>'moyenne 25-26'!$E$4:$E$33</c:f>
              <c:numCache>
                <c:formatCode>0.000</c:formatCode>
                <c:ptCount val="30"/>
                <c:pt idx="0">
                  <c:v>167.02</c:v>
                </c:pt>
                <c:pt idx="1">
                  <c:v>163.12</c:v>
                </c:pt>
                <c:pt idx="2">
                  <c:v>162.16999999999999</c:v>
                </c:pt>
                <c:pt idx="3">
                  <c:v>161.41999999999999</c:v>
                </c:pt>
                <c:pt idx="4">
                  <c:v>163.98</c:v>
                </c:pt>
                <c:pt idx="5">
                  <c:v>159.97</c:v>
                </c:pt>
                <c:pt idx="6">
                  <c:v>164.65</c:v>
                </c:pt>
                <c:pt idx="7" formatCode="General">
                  <c:v>168.64</c:v>
                </c:pt>
                <c:pt idx="8">
                  <c:v>158.29</c:v>
                </c:pt>
                <c:pt idx="9" formatCode="General">
                  <c:v>167.67</c:v>
                </c:pt>
                <c:pt idx="10" formatCode="0.00">
                  <c:v>168.56</c:v>
                </c:pt>
                <c:pt idx="11">
                  <c:v>168.71</c:v>
                </c:pt>
                <c:pt idx="12">
                  <c:v>169.38</c:v>
                </c:pt>
                <c:pt idx="13" formatCode="General">
                  <c:v>160.91999999999999</c:v>
                </c:pt>
                <c:pt idx="14">
                  <c:v>166.77</c:v>
                </c:pt>
                <c:pt idx="15">
                  <c:v>166.37</c:v>
                </c:pt>
                <c:pt idx="16">
                  <c:v>172.1</c:v>
                </c:pt>
                <c:pt idx="17">
                  <c:v>172.36</c:v>
                </c:pt>
                <c:pt idx="18">
                  <c:v>166.93</c:v>
                </c:pt>
                <c:pt idx="19">
                  <c:v>168.54</c:v>
                </c:pt>
                <c:pt idx="20">
                  <c:v>168.72</c:v>
                </c:pt>
                <c:pt idx="21">
                  <c:v>170.51</c:v>
                </c:pt>
                <c:pt idx="22">
                  <c:v>166.53</c:v>
                </c:pt>
                <c:pt idx="23">
                  <c:v>168</c:v>
                </c:pt>
                <c:pt idx="24">
                  <c:v>168.63</c:v>
                </c:pt>
                <c:pt idx="25">
                  <c:v>179.22</c:v>
                </c:pt>
                <c:pt idx="26">
                  <c:v>171.41</c:v>
                </c:pt>
                <c:pt idx="29">
                  <c:v>173.33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52C8-48E2-9502-1728D4832C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93356256"/>
        <c:axId val="1"/>
      </c:barChart>
      <c:catAx>
        <c:axId val="5933562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6350" cap="flat" cmpd="sng" algn="ctr">
            <a:solidFill>
              <a:schemeClr val="tx1">
                <a:tint val="75000"/>
              </a:schemeClr>
            </a:solidFill>
            <a:prstDash val="solid"/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00" b="0" i="0" u="none" strike="noStrike" kern="1200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in val="130"/>
        </c:scaling>
        <c:delete val="0"/>
        <c:axPos val="l"/>
        <c:majorGridlines>
          <c:spPr>
            <a:ln w="6350" cap="flat" cmpd="sng" algn="ctr">
              <a:solidFill>
                <a:schemeClr val="tx1">
                  <a:tint val="75000"/>
                </a:schemeClr>
              </a:solidFill>
              <a:prstDash val="solid"/>
              <a:round/>
            </a:ln>
            <a:effectLst/>
          </c:spPr>
        </c:majorGridlines>
        <c:numFmt formatCode="0.000" sourceLinked="1"/>
        <c:majorTickMark val="out"/>
        <c:minorTickMark val="none"/>
        <c:tickLblPos val="nextTo"/>
        <c:spPr>
          <a:noFill/>
          <a:ln w="6350" cap="flat" cmpd="sng" algn="ctr">
            <a:solidFill>
              <a:schemeClr val="tx1">
                <a:tint val="75000"/>
              </a:schemeClr>
            </a:solidFill>
            <a:prstDash val="solid"/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00" b="0" i="0" u="none" strike="noStrike" kern="1200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fr-FR"/>
          </a:p>
        </c:txPr>
        <c:crossAx val="593356256"/>
        <c:crosses val="autoZero"/>
        <c:crossBetween val="between"/>
        <c:majorUnit val="5"/>
      </c:valAx>
      <c:spPr>
        <a:solidFill>
          <a:schemeClr val="bg1"/>
        </a:solidFill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7757966980399804"/>
          <c:y val="0.47344159347287129"/>
          <c:w val="0.10316368638239337"/>
          <c:h val="0.1039260969976905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595" b="0" i="0" u="none" strike="noStrike" kern="1200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6350" cap="flat" cmpd="sng" algn="ctr">
      <a:solidFill>
        <a:schemeClr val="tx1">
          <a:tint val="75000"/>
        </a:schemeClr>
      </a:solidFill>
      <a:prstDash val="solid"/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2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A6BA-44A8-929E-8934151EB70F}"/>
              </c:ext>
            </c:extLst>
          </c:dPt>
          <c:val>
            <c:numRef>
              <c:f>'[1]vs 10-11'!$F$4:$F$27</c:f>
              <c:numCache>
                <c:formatCode>General</c:formatCode>
                <c:ptCount val="24"/>
                <c:pt idx="0">
                  <c:v>178.47499999999999</c:v>
                </c:pt>
                <c:pt idx="1">
                  <c:v>181.625</c:v>
                </c:pt>
                <c:pt idx="2">
                  <c:v>178.67500000000001</c:v>
                </c:pt>
                <c:pt idx="3">
                  <c:v>177.85833333333332</c:v>
                </c:pt>
                <c:pt idx="4">
                  <c:v>178.45</c:v>
                </c:pt>
                <c:pt idx="5">
                  <c:v>177.28333333333333</c:v>
                </c:pt>
                <c:pt idx="6">
                  <c:v>179.75</c:v>
                </c:pt>
                <c:pt idx="7">
                  <c:v>183.25833333333333</c:v>
                </c:pt>
                <c:pt idx="8">
                  <c:v>182.78333333333333</c:v>
                </c:pt>
                <c:pt idx="9">
                  <c:v>178.74166666666667</c:v>
                </c:pt>
                <c:pt idx="10">
                  <c:v>179.4</c:v>
                </c:pt>
                <c:pt idx="11">
                  <c:v>186.00833333333333</c:v>
                </c:pt>
                <c:pt idx="12">
                  <c:v>179.79166666666666</c:v>
                </c:pt>
                <c:pt idx="13">
                  <c:v>189.7</c:v>
                </c:pt>
                <c:pt idx="14">
                  <c:v>187.41666666666666</c:v>
                </c:pt>
                <c:pt idx="15">
                  <c:v>181.79166666666666</c:v>
                </c:pt>
                <c:pt idx="16">
                  <c:v>188.38333333333333</c:v>
                </c:pt>
                <c:pt idx="17">
                  <c:v>182.58333333333334</c:v>
                </c:pt>
                <c:pt idx="18">
                  <c:v>188.52500000000001</c:v>
                </c:pt>
                <c:pt idx="19">
                  <c:v>181.27500000000001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6BA-44A8-929E-8934151EB70F}"/>
            </c:ext>
          </c:extLst>
        </c:ser>
        <c:ser>
          <c:idx val="1"/>
          <c:order val="1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'[1]vs 10-11'!$G$4:$G$27</c:f>
              <c:numCache>
                <c:formatCode>General</c:formatCode>
                <c:ptCount val="24"/>
                <c:pt idx="0">
                  <c:v>171</c:v>
                </c:pt>
                <c:pt idx="1">
                  <c:v>170.57575757575756</c:v>
                </c:pt>
                <c:pt idx="2">
                  <c:v>173.25757575757575</c:v>
                </c:pt>
                <c:pt idx="3">
                  <c:v>173.40909090909091</c:v>
                </c:pt>
                <c:pt idx="4">
                  <c:v>168.81060606060606</c:v>
                </c:pt>
                <c:pt idx="5">
                  <c:v>170.87121212121212</c:v>
                </c:pt>
                <c:pt idx="6">
                  <c:v>181.30303030303031</c:v>
                </c:pt>
                <c:pt idx="7">
                  <c:v>174.15151515151516</c:v>
                </c:pt>
                <c:pt idx="8">
                  <c:v>174.09848484848484</c:v>
                </c:pt>
                <c:pt idx="9">
                  <c:v>175.49242424242425</c:v>
                </c:pt>
                <c:pt idx="10">
                  <c:v>176.12121212121212</c:v>
                </c:pt>
                <c:pt idx="11">
                  <c:v>172.78787878787878</c:v>
                </c:pt>
                <c:pt idx="12">
                  <c:v>183.90909090909091</c:v>
                </c:pt>
                <c:pt idx="13">
                  <c:v>181.90909090909091</c:v>
                </c:pt>
                <c:pt idx="14">
                  <c:v>174.88636363636363</c:v>
                </c:pt>
                <c:pt idx="15">
                  <c:v>172.63636363636363</c:v>
                </c:pt>
                <c:pt idx="16">
                  <c:v>179.21212121212122</c:v>
                </c:pt>
                <c:pt idx="17">
                  <c:v>179.06060606060606</c:v>
                </c:pt>
                <c:pt idx="18">
                  <c:v>177.68181818181819</c:v>
                </c:pt>
                <c:pt idx="19">
                  <c:v>180.17424242424244</c:v>
                </c:pt>
                <c:pt idx="20">
                  <c:v>163.21969696969697</c:v>
                </c:pt>
                <c:pt idx="21">
                  <c:v>173.31060606060606</c:v>
                </c:pt>
                <c:pt idx="22">
                  <c:v>171.43939393939394</c:v>
                </c:pt>
                <c:pt idx="23">
                  <c:v>175.36363636363637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6BA-44A8-929E-8934151EB7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95175312"/>
        <c:axId val="1"/>
      </c:barChart>
      <c:catAx>
        <c:axId val="595175312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200"/>
          <c:min val="16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5951753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4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0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78" l="0.78740157499999996" r="0.78740157499999996" t="0.98425196899999978" header="0.51180555555555562" footer="0.51180555555555562"/>
    <c:pageSetup firstPageNumber="0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33</xdr:row>
      <xdr:rowOff>0</xdr:rowOff>
    </xdr:from>
    <xdr:to>
      <xdr:col>6</xdr:col>
      <xdr:colOff>838200</xdr:colOff>
      <xdr:row>33</xdr:row>
      <xdr:rowOff>0</xdr:rowOff>
    </xdr:to>
    <xdr:graphicFrame macro="">
      <xdr:nvGraphicFramePr>
        <xdr:cNvPr id="1093" name="Chart 1">
          <a:extLst>
            <a:ext uri="{FF2B5EF4-FFF2-40B4-BE49-F238E27FC236}">
              <a16:creationId xmlns:a16="http://schemas.microsoft.com/office/drawing/2014/main" id="{993C8522-841D-7CCB-A5D8-8FB77DB5321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34</xdr:row>
      <xdr:rowOff>142875</xdr:rowOff>
    </xdr:from>
    <xdr:to>
      <xdr:col>7</xdr:col>
      <xdr:colOff>733425</xdr:colOff>
      <xdr:row>60</xdr:row>
      <xdr:rowOff>57150</xdr:rowOff>
    </xdr:to>
    <xdr:graphicFrame macro="">
      <xdr:nvGraphicFramePr>
        <xdr:cNvPr id="1094" name="Graphique 2">
          <a:extLst>
            <a:ext uri="{FF2B5EF4-FFF2-40B4-BE49-F238E27FC236}">
              <a16:creationId xmlns:a16="http://schemas.microsoft.com/office/drawing/2014/main" id="{E6F742D9-03F3-C77A-D877-718EDD3C7C5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33</xdr:row>
      <xdr:rowOff>0</xdr:rowOff>
    </xdr:from>
    <xdr:to>
      <xdr:col>6</xdr:col>
      <xdr:colOff>838200</xdr:colOff>
      <xdr:row>33</xdr:row>
      <xdr:rowOff>0</xdr:rowOff>
    </xdr:to>
    <xdr:graphicFrame macro="">
      <xdr:nvGraphicFramePr>
        <xdr:cNvPr id="1095" name="Chart 1">
          <a:extLst>
            <a:ext uri="{FF2B5EF4-FFF2-40B4-BE49-F238E27FC236}">
              <a16:creationId xmlns:a16="http://schemas.microsoft.com/office/drawing/2014/main" id="{895D22C1-319C-7D9C-FD88-889F96DCC73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262890</xdr:colOff>
      <xdr:row>34</xdr:row>
      <xdr:rowOff>137160</xdr:rowOff>
    </xdr:from>
    <xdr:to>
      <xdr:col>6</xdr:col>
      <xdr:colOff>217170</xdr:colOff>
      <xdr:row>36</xdr:row>
      <xdr:rowOff>110848</xdr:rowOff>
    </xdr:to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13D8CB25-72E0-6D42-21ED-96330D0528CA}"/>
            </a:ext>
          </a:extLst>
        </xdr:cNvPr>
        <xdr:cNvSpPr txBox="1"/>
      </xdr:nvSpPr>
      <xdr:spPr>
        <a:xfrm>
          <a:off x="1863090" y="4699635"/>
          <a:ext cx="3602355" cy="297538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CH" sz="1400" b="1"/>
            <a:t>Graphique ligue inter 2024-2025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tilisateurs\dada\Documents\My%20site\sgb2008_09\ligues\ligue%20inter\2012-2013\resultats%20inter%202012-1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e"/>
      <sheetName val="match1"/>
      <sheetName val="match2"/>
      <sheetName val="match3"/>
      <sheetName val="match4"/>
      <sheetName val="match5"/>
      <sheetName val="match6"/>
      <sheetName val="match7"/>
      <sheetName val="match8"/>
      <sheetName val="match9"/>
      <sheetName val="match10"/>
      <sheetName val="match11"/>
      <sheetName val="match12"/>
      <sheetName val="match13"/>
      <sheetName val="march14"/>
      <sheetName val="match15"/>
      <sheetName val="match16"/>
      <sheetName val="match17"/>
      <sheetName val="match18"/>
      <sheetName val="match19"/>
      <sheetName val="match20"/>
      <sheetName val="match21"/>
      <sheetName val="match22"/>
      <sheetName val="match23"/>
      <sheetName val="match24"/>
      <sheetName val="Calendrier"/>
      <sheetName val="match"/>
      <sheetName val="match points"/>
      <sheetName val="vs 10-11"/>
      <sheetName val="Moy_in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>
        <row r="4">
          <cell r="F4">
            <v>178.47499999999999</v>
          </cell>
          <cell r="G4">
            <v>171</v>
          </cell>
        </row>
        <row r="5">
          <cell r="F5">
            <v>181.625</v>
          </cell>
          <cell r="G5">
            <v>170.57575757575756</v>
          </cell>
        </row>
        <row r="6">
          <cell r="F6">
            <v>178.67500000000001</v>
          </cell>
          <cell r="G6">
            <v>173.25757575757575</v>
          </cell>
        </row>
        <row r="7">
          <cell r="F7">
            <v>177.85833333333332</v>
          </cell>
          <cell r="G7">
            <v>173.40909090909091</v>
          </cell>
        </row>
        <row r="8">
          <cell r="F8">
            <v>178.45</v>
          </cell>
          <cell r="G8">
            <v>168.81060606060606</v>
          </cell>
        </row>
        <row r="9">
          <cell r="F9">
            <v>177.28333333333333</v>
          </cell>
          <cell r="G9">
            <v>170.87121212121212</v>
          </cell>
        </row>
        <row r="10">
          <cell r="F10">
            <v>179.75</v>
          </cell>
          <cell r="G10">
            <v>181.30303030303031</v>
          </cell>
        </row>
        <row r="11">
          <cell r="F11">
            <v>183.25833333333333</v>
          </cell>
          <cell r="G11">
            <v>174.15151515151516</v>
          </cell>
        </row>
        <row r="12">
          <cell r="F12">
            <v>182.78333333333333</v>
          </cell>
          <cell r="G12">
            <v>174.09848484848484</v>
          </cell>
        </row>
        <row r="13">
          <cell r="F13">
            <v>178.74166666666667</v>
          </cell>
          <cell r="G13">
            <v>175.49242424242425</v>
          </cell>
        </row>
        <row r="14">
          <cell r="F14">
            <v>179.4</v>
          </cell>
          <cell r="G14">
            <v>176.12121212121212</v>
          </cell>
        </row>
        <row r="15">
          <cell r="F15">
            <v>186.00833333333333</v>
          </cell>
          <cell r="G15">
            <v>172.78787878787878</v>
          </cell>
        </row>
        <row r="16">
          <cell r="F16">
            <v>179.79166666666666</v>
          </cell>
          <cell r="G16">
            <v>183.90909090909091</v>
          </cell>
        </row>
        <row r="17">
          <cell r="F17">
            <v>189.7</v>
          </cell>
          <cell r="G17">
            <v>181.90909090909091</v>
          </cell>
        </row>
        <row r="18">
          <cell r="F18">
            <v>187.41666666666666</v>
          </cell>
          <cell r="G18">
            <v>174.88636363636363</v>
          </cell>
        </row>
        <row r="19">
          <cell r="F19">
            <v>181.79166666666666</v>
          </cell>
          <cell r="G19">
            <v>172.63636363636363</v>
          </cell>
        </row>
        <row r="20">
          <cell r="F20">
            <v>188.38333333333333</v>
          </cell>
          <cell r="G20">
            <v>179.21212121212122</v>
          </cell>
        </row>
        <row r="21">
          <cell r="F21">
            <v>182.58333333333334</v>
          </cell>
          <cell r="G21">
            <v>179.06060606060606</v>
          </cell>
        </row>
        <row r="22">
          <cell r="F22">
            <v>188.52500000000001</v>
          </cell>
          <cell r="G22">
            <v>177.68181818181819</v>
          </cell>
        </row>
        <row r="23">
          <cell r="F23">
            <v>181.27500000000001</v>
          </cell>
          <cell r="G23">
            <v>180.17424242424244</v>
          </cell>
        </row>
        <row r="24">
          <cell r="G24">
            <v>163.21969696969697</v>
          </cell>
        </row>
        <row r="25">
          <cell r="G25">
            <v>173.31060606060606</v>
          </cell>
        </row>
        <row r="26">
          <cell r="G26">
            <v>171.43939393939394</v>
          </cell>
        </row>
        <row r="27">
          <cell r="G27">
            <v>175.36363636363637</v>
          </cell>
        </row>
      </sheetData>
      <sheetData sheetId="29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A199C0B-EA42-4875-B9DC-B69092330A26}" name="Tableau19243649554073" displayName="Tableau19243649554073" ref="A3:E69" totalsRowShown="0" headerRowDxfId="49" dataDxfId="48" headerRowCellStyle="Normal 11">
  <autoFilter ref="A3:E69" xr:uid="{BAE86F57-64C8-4DF9-ADBB-4DA1CC06173B}"/>
  <sortState xmlns:xlrd2="http://schemas.microsoft.com/office/spreadsheetml/2017/richdata2" ref="A4:E69">
    <sortCondition ref="B4:B69"/>
  </sortState>
  <tableColumns count="5">
    <tableColumn id="1" xr3:uid="{0B526141-A34B-4334-A6B8-AF7A9303D9A7}" name="Pos." dataDxfId="47"/>
    <tableColumn id="2" xr3:uid="{7E977F88-1F85-4BF7-96CC-29971AE53310}" name="Nom" dataDxfId="46" dataCellStyle="Lien hypertexte 2"/>
    <tableColumn id="3" xr3:uid="{8B8CC5A2-264D-40C7-A25E-0E35405362D5}" name="QA" dataDxfId="45"/>
    <tableColumn id="4" xr3:uid="{DEBDADD8-90C6-45A7-BED3-339A7F5FA4C4}" name="Parties" dataDxfId="44"/>
    <tableColumn id="5" xr3:uid="{7E90993B-9B55-4249-8566-B6442100BA73}" name="Moy." dataDxfId="43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719D7A6E-E1D4-4046-903A-18348268DD44}" name="Tableau39443749654184" displayName="Tableau39443749654184" ref="Y3:AF68" totalsRowShown="0" headerRowDxfId="42" dataDxfId="41" headerRowCellStyle="Normal 11">
  <autoFilter ref="Y3:AF68" xr:uid="{668E0282-8031-40A2-9DB7-547F94693935}"/>
  <sortState xmlns:xlrd2="http://schemas.microsoft.com/office/spreadsheetml/2017/richdata2" ref="Y4:AC63">
    <sortCondition ref="Z4:Z63"/>
  </sortState>
  <tableColumns count="8">
    <tableColumn id="1" xr3:uid="{57E30A25-2972-45E2-8646-9FF1DB7EA860}" name="Pos." dataDxfId="40"/>
    <tableColumn id="2" xr3:uid="{550B93AD-BF27-4A2A-8AD0-23A67A38A45A}" name="Nom" dataDxfId="18" dataCellStyle="Lien hypertexte"/>
    <tableColumn id="3" xr3:uid="{7D333C32-81CF-4B74-BDE6-608E916BFCC3}" name="QA" dataDxfId="17"/>
    <tableColumn id="4" xr3:uid="{90643C87-7ACC-46E0-8BE1-16E3354311C7}" name="Parties" dataDxfId="16"/>
    <tableColumn id="5" xr3:uid="{C2FDBF17-1BAB-46EF-A547-3F4B39AF12BD}" name="Moy." dataDxfId="15"/>
    <tableColumn id="6" xr3:uid="{7A14F6EA-1838-44E3-80C0-FD34EDAE83E1}" name="Colonne1" dataDxfId="14"/>
    <tableColumn id="7" xr3:uid="{FCEC3EE2-C05E-4DC6-8B1A-940A8ACA528A}" name="Colonne2" dataDxfId="13"/>
    <tableColumn id="8" xr3:uid="{C6D43F96-120D-49A9-8328-C80B7071031F}" name="Colonne3" dataDxfId="12" dataCellStyle="Lien hypertexte"/>
  </tableColumns>
  <tableStyleInfo name="TableStyleLight3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A2BBB727-1637-4B4A-A467-8136B8D7FDE9}" name="Tableau293438497542910" displayName="Tableau293438497542910" ref="M3:Q69" totalsRowShown="0" headerRowDxfId="39" dataDxfId="38" headerRowCellStyle="Normal 11">
  <autoFilter ref="M3:Q69" xr:uid="{AC475DBC-1BAB-450B-84D1-CE8B5A896377}"/>
  <sortState xmlns:xlrd2="http://schemas.microsoft.com/office/spreadsheetml/2017/richdata2" ref="M4:Q69">
    <sortCondition ref="N4:N69"/>
  </sortState>
  <tableColumns count="5">
    <tableColumn id="1" xr3:uid="{BA6614D5-F1FA-4CFD-97B5-B7B5FB9316F7}" name="Pos." dataDxfId="37"/>
    <tableColumn id="2" xr3:uid="{EEC5891A-E844-465C-99AC-61FA4795C701}" name="Nom" dataDxfId="36" dataCellStyle="Lien hypertexte 2"/>
    <tableColumn id="3" xr3:uid="{EE496E13-7A7A-4206-9F02-6DCF07CD47BE}" name="QA" dataDxfId="35">
      <calculatedColumnFormula>SUM(Tableau39443749654184[[#This Row],[QA]]-Tableau2934384975429214[[#This Row],[QA]]-Tableau19243649554073[[#This Row],[QA]])</calculatedColumnFormula>
    </tableColumn>
    <tableColumn id="4" xr3:uid="{E8E10484-79AB-4ED2-9B94-C06D76813E5B}" name="Parties" dataDxfId="34">
      <calculatedColumnFormula>SUM(Tableau39443749654184[[#This Row],[Parties]]-Tableau2934384975429214[[#This Row],[Parties]]-Tableau19243649554073[[#This Row],[Parties]])</calculatedColumnFormula>
    </tableColumn>
    <tableColumn id="5" xr3:uid="{589F20DB-807C-41BD-9E6C-DCCDB279A7D8}" name="Moy." dataDxfId="33">
      <calculatedColumnFormula>SUM(O4/P4)</calculatedColumnFormula>
    </tableColumn>
  </tableColumns>
  <tableStyleInfo name="TableStyleLight16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43A5122F-808D-4C04-8144-5BC4CC65DF35}" name="Tableau29343849754226101113" displayName="Tableau29343849754226101113" ref="S3:W68" totalsRowShown="0" headerRowDxfId="32" dataDxfId="31" headerRowCellStyle="Normal 11">
  <autoFilter ref="S3:W68" xr:uid="{3942E1BF-DE92-47CE-AD8A-6DCDF81B1526}"/>
  <sortState xmlns:xlrd2="http://schemas.microsoft.com/office/spreadsheetml/2017/richdata2" ref="S4:W55">
    <sortCondition ref="T4:T55"/>
  </sortState>
  <tableColumns count="5">
    <tableColumn id="1" xr3:uid="{87362D8E-B6C8-406A-A43A-1DFF6E760829}" name="Pos." dataDxfId="30"/>
    <tableColumn id="2" xr3:uid="{2CC3E541-58A3-48CC-9C00-4F513AAFA9B3}" name="Nom" dataDxfId="29" dataCellStyle="Lien hypertexte"/>
    <tableColumn id="3" xr3:uid="{31388AE9-5E31-4B50-B225-6C9C9EDA9137}" name="QA" dataDxfId="28" dataCellStyle="Normal 11">
      <calculatedColumnFormula>SUM(Tableau39443749654184[[#This Row],[QA]]-Tableau2934384975429214[[#This Row],[QA]]-Tableau19243649554073[[#This Row],[QA]]-Tableau293438497542910[[#This Row],[QA]])</calculatedColumnFormula>
    </tableColumn>
    <tableColumn id="4" xr3:uid="{C100956C-3933-49F5-B82B-9762F86EE04D}" name="Parties" dataDxfId="27" dataCellStyle="Normal 11">
      <calculatedColumnFormula>SUM(Tableau39443749654184[[#This Row],[Parties]]-Tableau2934384975429214[[#This Row],[Parties]]-Tableau19243649554073[[#This Row],[Parties]]-Tableau293438497542910[[#This Row],[Parties]])</calculatedColumnFormula>
    </tableColumn>
    <tableColumn id="5" xr3:uid="{24107012-9518-4975-A255-C0EF338C141E}" name="Moy." dataDxfId="26" dataCellStyle="Normal 11">
      <calculatedColumnFormula>SUM(U4/V4)</calculatedColumnFormula>
    </tableColumn>
  </tableColumns>
  <tableStyleInfo name="TableStyleLight5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9962331D-74E1-4159-9970-EF00D54DF056}" name="Tableau2934384975429214" displayName="Tableau2934384975429214" ref="G3:K69" totalsRowShown="0" headerRowDxfId="25" dataDxfId="24" headerRowCellStyle="Normal 11">
  <autoFilter ref="G3:K69" xr:uid="{A5FF0530-ED0A-41D3-8408-F11D3FE900C0}"/>
  <sortState xmlns:xlrd2="http://schemas.microsoft.com/office/spreadsheetml/2017/richdata2" ref="G4:K69">
    <sortCondition ref="H4:H69"/>
  </sortState>
  <tableColumns count="5">
    <tableColumn id="1" xr3:uid="{AF87AEFE-C81D-487A-9D28-D62F47921642}" name="Pos." dataDxfId="23"/>
    <tableColumn id="2" xr3:uid="{E0537EFF-30A0-484B-BB0A-8BC8457C9BF1}" name="Nom" dataDxfId="22" dataCellStyle="Lien hypertexte 2">
      <calculatedColumnFormula>SUM(#REF!)</calculatedColumnFormula>
    </tableColumn>
    <tableColumn id="3" xr3:uid="{12E63E5B-EBF2-4D3B-BE3B-DF2A945A0CD6}" name="QA" dataDxfId="21">
      <calculatedColumnFormula>SUM(Tableau39443749654184[[#This Row],[QA]]-Tableau19243649554073[[#This Row],[QA]])</calculatedColumnFormula>
    </tableColumn>
    <tableColumn id="4" xr3:uid="{4A719887-EC27-4767-9970-419A9EBB7521}" name="Parties" dataDxfId="20">
      <calculatedColumnFormula>SUM(Tableau39443749654184[[#This Row],[Parties]]-Tableau19243649554073[[#This Row],[Parties]])</calculatedColumnFormula>
    </tableColumn>
    <tableColumn id="5" xr3:uid="{6C40CB89-DC98-439A-8580-A633D5F8EA5D}" name="Moy." dataDxfId="19">
      <calculatedColumnFormula>SUM(I4/J4)</calculatedColumnFormula>
    </tableColumn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s://bowling.lexerbowling.com/bowlingdemeyrin/ligueinternationale2025-2026-27/pl021.htm" TargetMode="External"/><Relationship Id="rId299" Type="http://schemas.openxmlformats.org/officeDocument/2006/relationships/hyperlink" Target="https://bowling.lexerbowling.com/bowlingdelapraille/ligueinternationale2025-2026-27/pl03A.htm" TargetMode="External"/><Relationship Id="rId21" Type="http://schemas.openxmlformats.org/officeDocument/2006/relationships/hyperlink" Target="https://bowling.lexerbowling.com/bowlingdemeyrin/ligueinternationale2025-2026-27/pl06E.htm" TargetMode="External"/><Relationship Id="rId63" Type="http://schemas.openxmlformats.org/officeDocument/2006/relationships/hyperlink" Target="https://bowling.lexerbowling.com/bowlingdemeyrin/ligueinternationale2025-2026-27/pl070.htm" TargetMode="External"/><Relationship Id="rId159" Type="http://schemas.openxmlformats.org/officeDocument/2006/relationships/hyperlink" Target="https://bowling.lexerbowling.com/bowlingdemeyrin/ligueinternationale2025-2026-27/pl09E.htm" TargetMode="External"/><Relationship Id="rId324" Type="http://schemas.openxmlformats.org/officeDocument/2006/relationships/hyperlink" Target="https://bowling.lexerbowling.com/bowlingdelapraille/ligueinternationale2025-2026-27/tm00F.htm" TargetMode="External"/><Relationship Id="rId366" Type="http://schemas.openxmlformats.org/officeDocument/2006/relationships/hyperlink" Target="https://bowling.lexerbowling.com/bowlingdelapraille/ligueinternationale2025-2026-27/tm004.htm" TargetMode="External"/><Relationship Id="rId170" Type="http://schemas.openxmlformats.org/officeDocument/2006/relationships/hyperlink" Target="https://bowling.lexerbowling.com/bowlingdemeyrin/ligueinternationale2025-2026-27/pl00B.htm" TargetMode="External"/><Relationship Id="rId191" Type="http://schemas.openxmlformats.org/officeDocument/2006/relationships/hyperlink" Target="https://bowling.lexerbowling.com/bowlingdelapraille/ligueinternationale2025-2026-27/pl0B0.htm" TargetMode="External"/><Relationship Id="rId205" Type="http://schemas.openxmlformats.org/officeDocument/2006/relationships/hyperlink" Target="https://bowling.lexerbowling.com/bowlingdemeyrin/ligueinternationale2025-2026-27/pl03B.htm" TargetMode="External"/><Relationship Id="rId226" Type="http://schemas.openxmlformats.org/officeDocument/2006/relationships/hyperlink" Target="https://bowling.lexerbowling.com/bowlingdemeyrin/ligueinternationale2025-2026-27/pl04F.htm" TargetMode="External"/><Relationship Id="rId247" Type="http://schemas.openxmlformats.org/officeDocument/2006/relationships/hyperlink" Target="https://bowling.lexerbowling.com/bowlingdemeyrin/ligueinternationale2025-2026-27/pl0A6.htm" TargetMode="External"/><Relationship Id="rId107" Type="http://schemas.openxmlformats.org/officeDocument/2006/relationships/hyperlink" Target="https://bowling.lexerbowling.com/bowlingdemeyrin/ligueinternationale2025-2026-27/pl0A7.htm" TargetMode="External"/><Relationship Id="rId268" Type="http://schemas.openxmlformats.org/officeDocument/2006/relationships/hyperlink" Target="https://bowling.lexerbowling.com/bowlingdelapraille/ligueinternationale2025-2026-27/tm016.htm" TargetMode="External"/><Relationship Id="rId289" Type="http://schemas.openxmlformats.org/officeDocument/2006/relationships/hyperlink" Target="https://bowling.lexerbowling.com/bowlingdelapraille/ligueinternationale2025-2026-27/pl06F.htm" TargetMode="External"/><Relationship Id="rId11" Type="http://schemas.openxmlformats.org/officeDocument/2006/relationships/hyperlink" Target="https://bowling.lexerbowling.com/bowlingdemeyrin/ligueinternationale2025-2026-27/pl070.htm" TargetMode="External"/><Relationship Id="rId32" Type="http://schemas.openxmlformats.org/officeDocument/2006/relationships/hyperlink" Target="https://bowling.lexerbowling.com/bowlingdemeyrin/ligueinternationale2025-2026-27/pl0A2.htm" TargetMode="External"/><Relationship Id="rId53" Type="http://schemas.openxmlformats.org/officeDocument/2006/relationships/hyperlink" Target="https://bowling.lexerbowling.com/bowlingdemeyrin/ligueinternationale2025-2026-27/pl0A7.htm" TargetMode="External"/><Relationship Id="rId74" Type="http://schemas.openxmlformats.org/officeDocument/2006/relationships/hyperlink" Target="https://bowling.lexerbowling.com/bowlingdemeyrin/ligueinternationale2025-2026-27/pl06E.htm" TargetMode="External"/><Relationship Id="rId128" Type="http://schemas.openxmlformats.org/officeDocument/2006/relationships/hyperlink" Target="https://bowling.lexerbowling.com/bowlingdemeyrin/ligueinternationale2025-2026-27/pl070.htm" TargetMode="External"/><Relationship Id="rId149" Type="http://schemas.openxmlformats.org/officeDocument/2006/relationships/hyperlink" Target="https://bowling.lexerbowling.com/bowlingdemeyrin/ligueinternationale2025-2026-27/pl0A2.htm" TargetMode="External"/><Relationship Id="rId314" Type="http://schemas.openxmlformats.org/officeDocument/2006/relationships/hyperlink" Target="https://bowling.lexerbowling.com/bowlingdelapraille/ligueinternationale2025-2026-27/tm00C.htm" TargetMode="External"/><Relationship Id="rId335" Type="http://schemas.openxmlformats.org/officeDocument/2006/relationships/hyperlink" Target="https://bowling.lexerbowling.com/bowlingdelapraille/ligueinternationale2025-2026-27/pl009.htm" TargetMode="External"/><Relationship Id="rId356" Type="http://schemas.openxmlformats.org/officeDocument/2006/relationships/hyperlink" Target="https://bowling.lexerbowling.com/bowlingdelapraille/ligueinternationale2025-2026-27/tm015.htm" TargetMode="External"/><Relationship Id="rId377" Type="http://schemas.openxmlformats.org/officeDocument/2006/relationships/hyperlink" Target="https://bowling.lexerbowling.com/bowlingdelapraille/ligueinternationale2025-2026-27/pl0AE.htm" TargetMode="External"/><Relationship Id="rId5" Type="http://schemas.openxmlformats.org/officeDocument/2006/relationships/hyperlink" Target="https://bowling.lexerbowling.com/bowlingdemeyrin/ligueinternationale2025-2026-27/pl09B.htm" TargetMode="External"/><Relationship Id="rId95" Type="http://schemas.openxmlformats.org/officeDocument/2006/relationships/hyperlink" Target="https://bowling.lexerbowling.com/bowlingdemeyrin/ligueinternationale2025-2026-27/pl099.htm" TargetMode="External"/><Relationship Id="rId160" Type="http://schemas.openxmlformats.org/officeDocument/2006/relationships/hyperlink" Target="https://bowling.lexerbowling.com/bowlingdemeyrin/ligueinternationale2025-2026-27/pl099.htm" TargetMode="External"/><Relationship Id="rId181" Type="http://schemas.openxmlformats.org/officeDocument/2006/relationships/hyperlink" Target="https://bowling.lexerbowling.com/bowlingdelapraille/ligueinternationale2025-2026-27/pl0AE.htm" TargetMode="External"/><Relationship Id="rId216" Type="http://schemas.openxmlformats.org/officeDocument/2006/relationships/hyperlink" Target="https://bowling.lexerbowling.com/bowlingdemeyrin/ligueinternationale2025-2026-27/pl07C.htm" TargetMode="External"/><Relationship Id="rId237" Type="http://schemas.openxmlformats.org/officeDocument/2006/relationships/hyperlink" Target="https://bowling.lexerbowling.com/bowlingdemeyrin/ligueinternationale2025-2026-27/pl093.htm" TargetMode="External"/><Relationship Id="rId258" Type="http://schemas.openxmlformats.org/officeDocument/2006/relationships/hyperlink" Target="https://bowling.lexerbowling.com/bowlingdelapraille/ligueinternationale2025-2026-27/pl02C.htm" TargetMode="External"/><Relationship Id="rId279" Type="http://schemas.openxmlformats.org/officeDocument/2006/relationships/hyperlink" Target="https://bowling.lexerbowling.com/bowlingdelapraille/ligueinternationale2025-2026-27/pl090.htm" TargetMode="External"/><Relationship Id="rId22" Type="http://schemas.openxmlformats.org/officeDocument/2006/relationships/hyperlink" Target="https://bowling.lexerbowling.com/bowlingdemeyrin/ligueinternationale2025-2026-27/pl074.htm" TargetMode="External"/><Relationship Id="rId43" Type="http://schemas.openxmlformats.org/officeDocument/2006/relationships/hyperlink" Target="https://bowling.lexerbowling.com/bowlingdemeyrin/ligueinternationale2025-2026-27/pl099.htm" TargetMode="External"/><Relationship Id="rId64" Type="http://schemas.openxmlformats.org/officeDocument/2006/relationships/hyperlink" Target="https://bowling.lexerbowling.com/bowlingdemeyrin/ligueinternationale2025-2026-27/pl01E.htm" TargetMode="External"/><Relationship Id="rId118" Type="http://schemas.openxmlformats.org/officeDocument/2006/relationships/hyperlink" Target="https://bowling.lexerbowling.com/bowlingdemeyrin/ligueinternationale2025-2026-27/pl021.htm" TargetMode="External"/><Relationship Id="rId139" Type="http://schemas.openxmlformats.org/officeDocument/2006/relationships/hyperlink" Target="https://bowling.lexerbowling.com/bowlingdemeyrin/ligueinternationale2025-2026-27/pl06E.htm" TargetMode="External"/><Relationship Id="rId290" Type="http://schemas.openxmlformats.org/officeDocument/2006/relationships/hyperlink" Target="https://bowling.lexerbowling.com/bowlingdelapraille/ligueinternationale2025-2026-27/tm010.htm" TargetMode="External"/><Relationship Id="rId304" Type="http://schemas.openxmlformats.org/officeDocument/2006/relationships/hyperlink" Target="https://bowling.lexerbowling.com/bowlingdelapraille/ligueinternationale2025-2026-27/tm012.htm" TargetMode="External"/><Relationship Id="rId325" Type="http://schemas.openxmlformats.org/officeDocument/2006/relationships/hyperlink" Target="https://bowling.lexerbowling.com/bowlingdelapraille/ligueinternationale2025-2026-27/pl06E.htm" TargetMode="External"/><Relationship Id="rId346" Type="http://schemas.openxmlformats.org/officeDocument/2006/relationships/hyperlink" Target="https://bowling.lexerbowling.com/bowlingdelapraille/ligueinternationale2025-2026-27/tm015.htm" TargetMode="External"/><Relationship Id="rId367" Type="http://schemas.openxmlformats.org/officeDocument/2006/relationships/hyperlink" Target="https://bowling.lexerbowling.com/bowlingdelapraille/ligueinternationale2025-2026-27/pl0AB.htm" TargetMode="External"/><Relationship Id="rId388" Type="http://schemas.openxmlformats.org/officeDocument/2006/relationships/hyperlink" Target="https://bowling.lexerbowling.com/bowlingdelapraille/ligueinternationale2025-2026-27/tm014.htm" TargetMode="External"/><Relationship Id="rId85" Type="http://schemas.openxmlformats.org/officeDocument/2006/relationships/hyperlink" Target="https://bowling.lexerbowling.com/bowlingdemeyrin/ligueinternationale2025-2026-27/pl08D.htm" TargetMode="External"/><Relationship Id="rId150" Type="http://schemas.openxmlformats.org/officeDocument/2006/relationships/hyperlink" Target="https://bowling.lexerbowling.com/bowlingdemeyrin/ligueinternationale2025-2026-27/pl08D.htm" TargetMode="External"/><Relationship Id="rId171" Type="http://schemas.openxmlformats.org/officeDocument/2006/relationships/hyperlink" Target="https://bowling.lexerbowling.com/bowlingdemeyrin/ligueinternationale2025-2026-27/pl03F.htm" TargetMode="External"/><Relationship Id="rId192" Type="http://schemas.openxmlformats.org/officeDocument/2006/relationships/hyperlink" Target="https://bowling.lexerbowling.com/bowlingdelapraille/ligueinternationale2025-2026-27/pl0B0.htm" TargetMode="External"/><Relationship Id="rId206" Type="http://schemas.openxmlformats.org/officeDocument/2006/relationships/hyperlink" Target="https://bowling.lexerbowling.com/bowlingdemeyrin/ligueinternationale2025-2026-27/pl00C.htm" TargetMode="External"/><Relationship Id="rId227" Type="http://schemas.openxmlformats.org/officeDocument/2006/relationships/hyperlink" Target="https://bowling.lexerbowling.com/bowlingdemeyrin/ligueinternationale2025-2026-27/pl097.htm" TargetMode="External"/><Relationship Id="rId248" Type="http://schemas.openxmlformats.org/officeDocument/2006/relationships/hyperlink" Target="https://bowling.lexerbowling.com/bowlingdemeyrin/ligueinternationale2025-2026-27/pl0AD.htm" TargetMode="External"/><Relationship Id="rId269" Type="http://schemas.openxmlformats.org/officeDocument/2006/relationships/hyperlink" Target="https://bowling.lexerbowling.com/bowlingdelapraille/ligueinternationale2025-2026-27/pl018.htm" TargetMode="External"/><Relationship Id="rId12" Type="http://schemas.openxmlformats.org/officeDocument/2006/relationships/hyperlink" Target="https://bowling.lexerbowling.com/bowlingdemeyrin/ligueinternationale2025-2026-27/pl03B.htm" TargetMode="External"/><Relationship Id="rId33" Type="http://schemas.openxmlformats.org/officeDocument/2006/relationships/hyperlink" Target="https://bowling.lexerbowling.com/bowlingdemeyrin/ligueinternationale2025-2026-27/pl08D.htm" TargetMode="External"/><Relationship Id="rId108" Type="http://schemas.openxmlformats.org/officeDocument/2006/relationships/hyperlink" Target="https://bowling.lexerbowling.com/bowlingdemeyrin/ligueinternationale2025-2026-27/pl098.htm" TargetMode="External"/><Relationship Id="rId129" Type="http://schemas.openxmlformats.org/officeDocument/2006/relationships/hyperlink" Target="https://bowling.lexerbowling.com/bowlingdemeyrin/ligueinternationale2025-2026-27/pl01E.htm" TargetMode="External"/><Relationship Id="rId280" Type="http://schemas.openxmlformats.org/officeDocument/2006/relationships/hyperlink" Target="https://bowling.lexerbowling.com/bowlingdelapraille/ligueinternationale2025-2026-27/tm00F.htm" TargetMode="External"/><Relationship Id="rId315" Type="http://schemas.openxmlformats.org/officeDocument/2006/relationships/hyperlink" Target="https://bowling.lexerbowling.com/bowlingdelapraille/ligueinternationale2025-2026-27/pl062.htm" TargetMode="External"/><Relationship Id="rId336" Type="http://schemas.openxmlformats.org/officeDocument/2006/relationships/hyperlink" Target="https://bowling.lexerbowling.com/bowlingdelapraille/ligueinternationale2025-2026-27/tm013.htm" TargetMode="External"/><Relationship Id="rId357" Type="http://schemas.openxmlformats.org/officeDocument/2006/relationships/hyperlink" Target="https://bowling.lexerbowling.com/bowlingdelapraille/ligueinternationale2025-2026-27/pl028.htm" TargetMode="External"/><Relationship Id="rId54" Type="http://schemas.openxmlformats.org/officeDocument/2006/relationships/hyperlink" Target="https://bowling.lexerbowling.com/bowlingdemeyrin/ligueinternationale2025-2026-27/pl047.htm" TargetMode="External"/><Relationship Id="rId75" Type="http://schemas.openxmlformats.org/officeDocument/2006/relationships/hyperlink" Target="https://bowling.lexerbowling.com/bowlingdemeyrin/ligueinternationale2025-2026-27/pl03A.htm" TargetMode="External"/><Relationship Id="rId96" Type="http://schemas.openxmlformats.org/officeDocument/2006/relationships/hyperlink" Target="https://bowling.lexerbowling.com/bowlingdemeyrin/ligueinternationale2025-2026-27/pl072.htm" TargetMode="External"/><Relationship Id="rId140" Type="http://schemas.openxmlformats.org/officeDocument/2006/relationships/hyperlink" Target="https://bowling.lexerbowling.com/bowlingdemeyrin/ligueinternationale2025-2026-27/pl03A.htm" TargetMode="External"/><Relationship Id="rId161" Type="http://schemas.openxmlformats.org/officeDocument/2006/relationships/hyperlink" Target="https://bowling.lexerbowling.com/bowlingdemeyrin/ligueinternationale2025-2026-27/pl072.htm" TargetMode="External"/><Relationship Id="rId182" Type="http://schemas.openxmlformats.org/officeDocument/2006/relationships/hyperlink" Target="https://bowling.lexerbowling.com/bowlingdelapraille/ligueinternationale2025-2026-27/pl0AE.htm" TargetMode="External"/><Relationship Id="rId217" Type="http://schemas.openxmlformats.org/officeDocument/2006/relationships/hyperlink" Target="https://bowling.lexerbowling.com/bowlingdemeyrin/ligueinternationale2025-2026-27/pl0A8.htm" TargetMode="External"/><Relationship Id="rId378" Type="http://schemas.openxmlformats.org/officeDocument/2006/relationships/hyperlink" Target="https://bowling.lexerbowling.com/bowlingdelapraille/ligueinternationale2025-2026-27/tm016.htm" TargetMode="External"/><Relationship Id="rId6" Type="http://schemas.openxmlformats.org/officeDocument/2006/relationships/hyperlink" Target="https://bowling.lexerbowling.com/bowlingdemeyrin/ligueinternationale2025-2026-27/pl018.htm" TargetMode="External"/><Relationship Id="rId238" Type="http://schemas.openxmlformats.org/officeDocument/2006/relationships/hyperlink" Target="https://bowling.lexerbowling.com/bowlingdemeyrin/ligueinternationale2025-2026-27/pl0A0.htm" TargetMode="External"/><Relationship Id="rId259" Type="http://schemas.openxmlformats.org/officeDocument/2006/relationships/hyperlink" Target="https://bowling.lexerbowling.com/bowlingdelapraille/ligueinternationale2025-2026-27/pl02C.htm" TargetMode="External"/><Relationship Id="rId23" Type="http://schemas.openxmlformats.org/officeDocument/2006/relationships/hyperlink" Target="https://bowling.lexerbowling.com/bowlingdemeyrin/ligueinternationale2025-2026-27/pl07C.htm" TargetMode="External"/><Relationship Id="rId119" Type="http://schemas.openxmlformats.org/officeDocument/2006/relationships/hyperlink" Target="https://bowling.lexerbowling.com/bowlingdemeyrin/ligueinternationale2025-2026-27/pl047.htm" TargetMode="External"/><Relationship Id="rId270" Type="http://schemas.openxmlformats.org/officeDocument/2006/relationships/hyperlink" Target="https://bowling.lexerbowling.com/bowlingdelapraille/ligueinternationale2025-2026-27/tm012.htm" TargetMode="External"/><Relationship Id="rId291" Type="http://schemas.openxmlformats.org/officeDocument/2006/relationships/hyperlink" Target="https://bowling.lexerbowling.com/bowlingdelapraille/ligueinternationale2025-2026-27/pl00C.htm" TargetMode="External"/><Relationship Id="rId305" Type="http://schemas.openxmlformats.org/officeDocument/2006/relationships/hyperlink" Target="https://bowling.lexerbowling.com/bowlingdelapraille/ligueinternationale2025-2026-27/pl0A4.htm" TargetMode="External"/><Relationship Id="rId326" Type="http://schemas.openxmlformats.org/officeDocument/2006/relationships/hyperlink" Target="https://bowling.lexerbowling.com/bowlingdelapraille/ligueinternationale2025-2026-27/tm004.htm" TargetMode="External"/><Relationship Id="rId347" Type="http://schemas.openxmlformats.org/officeDocument/2006/relationships/hyperlink" Target="https://bowling.lexerbowling.com/bowlingdelapraille/ligueinternationale2025-2026-27/pl0A9.htm" TargetMode="External"/><Relationship Id="rId44" Type="http://schemas.openxmlformats.org/officeDocument/2006/relationships/hyperlink" Target="https://bowling.lexerbowling.com/bowlingdemeyrin/ligueinternationale2025-2026-27/pl093.htm" TargetMode="External"/><Relationship Id="rId65" Type="http://schemas.openxmlformats.org/officeDocument/2006/relationships/hyperlink" Target="https://bowling.lexerbowling.com/bowlingdemeyrin/ligueinternationale2025-2026-27/pl031.htm" TargetMode="External"/><Relationship Id="rId86" Type="http://schemas.openxmlformats.org/officeDocument/2006/relationships/hyperlink" Target="https://bowling.lexerbowling.com/bowlingdemeyrin/ligueinternationale2025-2026-27/pl07A.htm" TargetMode="External"/><Relationship Id="rId130" Type="http://schemas.openxmlformats.org/officeDocument/2006/relationships/hyperlink" Target="https://bowling.lexerbowling.com/bowlingdemeyrin/ligueinternationale2025-2026-27/pl031.htm" TargetMode="External"/><Relationship Id="rId151" Type="http://schemas.openxmlformats.org/officeDocument/2006/relationships/hyperlink" Target="https://bowling.lexerbowling.com/bowlingdemeyrin/ligueinternationale2025-2026-27/pl07A.htm" TargetMode="External"/><Relationship Id="rId368" Type="http://schemas.openxmlformats.org/officeDocument/2006/relationships/hyperlink" Target="https://bowling.lexerbowling.com/bowlingdelapraille/ligueinternationale2025-2026-27/tm010.htm" TargetMode="External"/><Relationship Id="rId389" Type="http://schemas.openxmlformats.org/officeDocument/2006/relationships/hyperlink" Target="https://bowling.lexerbowling.com/bowlingdelapraille/ligueinternationale2025-2026-27/pl0B0.htm" TargetMode="External"/><Relationship Id="rId172" Type="http://schemas.openxmlformats.org/officeDocument/2006/relationships/hyperlink" Target="https://bowling.lexerbowling.com/bowlingdemeyrin/ligueinternationale2025-2026-27/pl0A7.htm" TargetMode="External"/><Relationship Id="rId193" Type="http://schemas.openxmlformats.org/officeDocument/2006/relationships/hyperlink" Target="https://bowling.lexerbowling.com/bowlingdemeyrin/ligueinternationale2025-2026-27/pl047.htm" TargetMode="External"/><Relationship Id="rId207" Type="http://schemas.openxmlformats.org/officeDocument/2006/relationships/hyperlink" Target="https://bowling.lexerbowling.com/bowlingdemeyrin/ligueinternationale2025-2026-27/pl06F.htm" TargetMode="External"/><Relationship Id="rId228" Type="http://schemas.openxmlformats.org/officeDocument/2006/relationships/hyperlink" Target="https://bowling.lexerbowling.com/bowlingdemeyrin/ligueinternationale2025-2026-27/pl0A9.htm" TargetMode="External"/><Relationship Id="rId249" Type="http://schemas.openxmlformats.org/officeDocument/2006/relationships/hyperlink" Target="https://bowling.lexerbowling.com/bowlingdemeyrin/ligueinternationale2025-2026-27/pl011.htm" TargetMode="External"/><Relationship Id="rId13" Type="http://schemas.openxmlformats.org/officeDocument/2006/relationships/hyperlink" Target="https://bowling.lexerbowling.com/bowlingdemeyrin/ligueinternationale2025-2026-27/pl00C.htm" TargetMode="External"/><Relationship Id="rId109" Type="http://schemas.openxmlformats.org/officeDocument/2006/relationships/hyperlink" Target="https://bowling.lexerbowling.com/bowlingdemeyrin/ligueinternationale2025-2026-27/pl0A6.htm" TargetMode="External"/><Relationship Id="rId260" Type="http://schemas.openxmlformats.org/officeDocument/2006/relationships/hyperlink" Target="https://bowling.lexerbowling.com/bowlingdelapraille/ligueinternationale2025-2026-27/pl02C.htm" TargetMode="External"/><Relationship Id="rId281" Type="http://schemas.openxmlformats.org/officeDocument/2006/relationships/hyperlink" Target="https://bowling.lexerbowling.com/bowlingdelapraille/ligueinternationale2025-2026-27/pl031.htm" TargetMode="External"/><Relationship Id="rId316" Type="http://schemas.openxmlformats.org/officeDocument/2006/relationships/hyperlink" Target="https://bowling.lexerbowling.com/bowlingdelapraille/ligueinternationale2025-2026-27/tm00F.htm" TargetMode="External"/><Relationship Id="rId337" Type="http://schemas.openxmlformats.org/officeDocument/2006/relationships/hyperlink" Target="https://bowling.lexerbowling.com/bowlingdelapraille/ligueinternationale2025-2026-27/pl0A2.htm" TargetMode="External"/><Relationship Id="rId34" Type="http://schemas.openxmlformats.org/officeDocument/2006/relationships/hyperlink" Target="https://bowling.lexerbowling.com/bowlingdemeyrin/ligueinternationale2025-2026-27/pl04F.htm" TargetMode="External"/><Relationship Id="rId55" Type="http://schemas.openxmlformats.org/officeDocument/2006/relationships/hyperlink" Target="https://bowling.lexerbowling.com/bowlingdemeyrin/ligueinternationale2025-2026-27/pl048.htm" TargetMode="External"/><Relationship Id="rId76" Type="http://schemas.openxmlformats.org/officeDocument/2006/relationships/hyperlink" Target="https://bowling.lexerbowling.com/bowlingdemeyrin/ligueinternationale2025-2026-27/pl054.htm" TargetMode="External"/><Relationship Id="rId97" Type="http://schemas.openxmlformats.org/officeDocument/2006/relationships/hyperlink" Target="https://bowling.lexerbowling.com/bowlingdemeyrin/ligueinternationale2025-2026-27/pl098.htm" TargetMode="External"/><Relationship Id="rId120" Type="http://schemas.openxmlformats.org/officeDocument/2006/relationships/hyperlink" Target="https://bowling.lexerbowling.com/bowlingdemeyrin/ligueinternationale2025-2026-27/pl048.htm" TargetMode="External"/><Relationship Id="rId141" Type="http://schemas.openxmlformats.org/officeDocument/2006/relationships/hyperlink" Target="https://bowling.lexerbowling.com/bowlingdemeyrin/ligueinternationale2025-2026-27/pl054.htm" TargetMode="External"/><Relationship Id="rId358" Type="http://schemas.openxmlformats.org/officeDocument/2006/relationships/hyperlink" Target="https://bowling.lexerbowling.com/bowlingdelapraille/ligueinternationale2025-2026-27/tm014.htm" TargetMode="External"/><Relationship Id="rId379" Type="http://schemas.openxmlformats.org/officeDocument/2006/relationships/hyperlink" Target="https://bowling.lexerbowling.com/bowlingdelapraille/ligueinternationale2025-2026-27/pl063.htm" TargetMode="External"/><Relationship Id="rId7" Type="http://schemas.openxmlformats.org/officeDocument/2006/relationships/hyperlink" Target="https://bowling.lexerbowling.com/bowlingdemeyrin/ligueinternationale2025-2026-27/pl090.htm" TargetMode="External"/><Relationship Id="rId162" Type="http://schemas.openxmlformats.org/officeDocument/2006/relationships/hyperlink" Target="https://bowling.lexerbowling.com/bowlingdemeyrin/ligueinternationale2025-2026-27/pl098.htm" TargetMode="External"/><Relationship Id="rId183" Type="http://schemas.openxmlformats.org/officeDocument/2006/relationships/hyperlink" Target="https://bowling.lexerbowling.com/bowlingdelapraille/ligueinternationale2025-2026-27/pl0AE.htm" TargetMode="External"/><Relationship Id="rId218" Type="http://schemas.openxmlformats.org/officeDocument/2006/relationships/hyperlink" Target="https://bowling.lexerbowling.com/bowlingdemeyrin/ligueinternationale2025-2026-27/pl0AC.htm" TargetMode="External"/><Relationship Id="rId239" Type="http://schemas.openxmlformats.org/officeDocument/2006/relationships/hyperlink" Target="https://bowling.lexerbowling.com/bowlingdemeyrin/ligueinternationale2025-2026-27/pl028.htm" TargetMode="External"/><Relationship Id="rId390" Type="http://schemas.openxmlformats.org/officeDocument/2006/relationships/hyperlink" Target="https://bowling.lexerbowling.com/bowlingdelapraille/ligueinternationale2025-2026-27/tm013.htm" TargetMode="External"/><Relationship Id="rId250" Type="http://schemas.openxmlformats.org/officeDocument/2006/relationships/hyperlink" Target="https://bowling.lexerbowling.com/bowlingdemeyrin/ligueinternationale2025-2026-27/pl010.htm" TargetMode="External"/><Relationship Id="rId271" Type="http://schemas.openxmlformats.org/officeDocument/2006/relationships/hyperlink" Target="https://bowling.lexerbowling.com/bowlingdelapraille/ligueinternationale2025-2026-27/pl012.htm" TargetMode="External"/><Relationship Id="rId292" Type="http://schemas.openxmlformats.org/officeDocument/2006/relationships/hyperlink" Target="https://bowling.lexerbowling.com/bowlingdelapraille/ligueinternationale2025-2026-27/tm016.htm" TargetMode="External"/><Relationship Id="rId306" Type="http://schemas.openxmlformats.org/officeDocument/2006/relationships/hyperlink" Target="https://bowling.lexerbowling.com/bowlingdelapraille/ligueinternationale2025-2026-27/tm004.htm" TargetMode="External"/><Relationship Id="rId24" Type="http://schemas.openxmlformats.org/officeDocument/2006/relationships/hyperlink" Target="https://bowling.lexerbowling.com/bowlingdemeyrin/ligueinternationale2025-2026-27/pl024.htm" TargetMode="External"/><Relationship Id="rId45" Type="http://schemas.openxmlformats.org/officeDocument/2006/relationships/hyperlink" Target="https://bowling.lexerbowling.com/bowlingdemeyrin/ligueinternationale2025-2026-27/pl0A0.htm" TargetMode="External"/><Relationship Id="rId66" Type="http://schemas.openxmlformats.org/officeDocument/2006/relationships/hyperlink" Target="https://bowling.lexerbowling.com/bowlingdemeyrin/ligueinternationale2025-2026-27/pl03B.htm" TargetMode="External"/><Relationship Id="rId87" Type="http://schemas.openxmlformats.org/officeDocument/2006/relationships/hyperlink" Target="https://bowling.lexerbowling.com/bowlingdemeyrin/ligueinternationale2025-2026-27/pl04F.htm" TargetMode="External"/><Relationship Id="rId110" Type="http://schemas.openxmlformats.org/officeDocument/2006/relationships/hyperlink" Target="https://bowling.lexerbowling.com/bowlingdemeyrin/ligueinternationale2025-2026-27/pl0A6.htm" TargetMode="External"/><Relationship Id="rId131" Type="http://schemas.openxmlformats.org/officeDocument/2006/relationships/hyperlink" Target="https://bowling.lexerbowling.com/bowlingdemeyrin/ligueinternationale2025-2026-27/pl03B.htm" TargetMode="External"/><Relationship Id="rId327" Type="http://schemas.openxmlformats.org/officeDocument/2006/relationships/hyperlink" Target="https://bowling.lexerbowling.com/bowlingdelapraille/ligueinternationale2025-2026-27/pl071.htm" TargetMode="External"/><Relationship Id="rId348" Type="http://schemas.openxmlformats.org/officeDocument/2006/relationships/hyperlink" Target="https://bowling.lexerbowling.com/bowlingdelapraille/ligueinternationale2025-2026-27/tm016.htm" TargetMode="External"/><Relationship Id="rId369" Type="http://schemas.openxmlformats.org/officeDocument/2006/relationships/hyperlink" Target="https://bowling.lexerbowling.com/bowlingdelapraille/ligueinternationale2025-2026-27/pl072.htm" TargetMode="External"/><Relationship Id="rId152" Type="http://schemas.openxmlformats.org/officeDocument/2006/relationships/hyperlink" Target="https://bowling.lexerbowling.com/bowlingdemeyrin/ligueinternationale2025-2026-27/pl04F.htm" TargetMode="External"/><Relationship Id="rId173" Type="http://schemas.openxmlformats.org/officeDocument/2006/relationships/hyperlink" Target="https://bowling.lexerbowling.com/bowlingdemeyrin/ligueinternationale2025-2026-27/pl0A6.htm" TargetMode="External"/><Relationship Id="rId194" Type="http://schemas.openxmlformats.org/officeDocument/2006/relationships/hyperlink" Target="https://bowling.lexerbowling.com/bowlingdemeyrin/ligueinternationale2025-2026-27/pl048.htm" TargetMode="External"/><Relationship Id="rId208" Type="http://schemas.openxmlformats.org/officeDocument/2006/relationships/hyperlink" Target="https://bowling.lexerbowling.com/bowlingdemeyrin/ligueinternationale2025-2026-27/pl071.htm" TargetMode="External"/><Relationship Id="rId229" Type="http://schemas.openxmlformats.org/officeDocument/2006/relationships/hyperlink" Target="https://bowling.lexerbowling.com/bowlingdemeyrin/ligueinternationale2025-2026-27/pl0AB.htm" TargetMode="External"/><Relationship Id="rId380" Type="http://schemas.openxmlformats.org/officeDocument/2006/relationships/hyperlink" Target="https://bowling.lexerbowling.com/bowlingdelapraille/ligueinternationale2025-2026-27/tm013.htm" TargetMode="External"/><Relationship Id="rId240" Type="http://schemas.openxmlformats.org/officeDocument/2006/relationships/hyperlink" Target="https://bowling.lexerbowling.com/bowlingdemeyrin/ligueinternationale2025-2026-27/pl01A.htm" TargetMode="External"/><Relationship Id="rId261" Type="http://schemas.openxmlformats.org/officeDocument/2006/relationships/hyperlink" Target="https://bowling.lexerbowling.com/bowlingdelapraille/ligueinternationale2025-2026-27/pl021.htm" TargetMode="External"/><Relationship Id="rId14" Type="http://schemas.openxmlformats.org/officeDocument/2006/relationships/hyperlink" Target="https://bowling.lexerbowling.com/bowlingdemeyrin/ligueinternationale2025-2026-27/pl069.htm" TargetMode="External"/><Relationship Id="rId35" Type="http://schemas.openxmlformats.org/officeDocument/2006/relationships/hyperlink" Target="https://bowling.lexerbowling.com/bowlingdemeyrin/ligueinternationale2025-2026-27/pl097.htm" TargetMode="External"/><Relationship Id="rId56" Type="http://schemas.openxmlformats.org/officeDocument/2006/relationships/hyperlink" Target="https://bowling.lexerbowling.com/bowlingdemeyrin/ligueinternationale2025-2026-27/pl030.htm" TargetMode="External"/><Relationship Id="rId77" Type="http://schemas.openxmlformats.org/officeDocument/2006/relationships/hyperlink" Target="https://bowling.lexerbowling.com/bowlingdemeyrin/ligueinternationale2025-2026-27/pl07C.htm" TargetMode="External"/><Relationship Id="rId100" Type="http://schemas.openxmlformats.org/officeDocument/2006/relationships/hyperlink" Target="https://bowling.lexerbowling.com/bowlingdemeyrin/ligueinternationale2025-2026-27/pl028.htm" TargetMode="External"/><Relationship Id="rId282" Type="http://schemas.openxmlformats.org/officeDocument/2006/relationships/hyperlink" Target="https://bowling.lexerbowling.com/bowlingdelapraille/ligueinternationale2025-2026-27/tm00E.htm" TargetMode="External"/><Relationship Id="rId317" Type="http://schemas.openxmlformats.org/officeDocument/2006/relationships/hyperlink" Target="https://bowling.lexerbowling.com/bowlingdelapraille/ligueinternationale2025-2026-27/pl054.htm" TargetMode="External"/><Relationship Id="rId338" Type="http://schemas.openxmlformats.org/officeDocument/2006/relationships/hyperlink" Target="https://bowling.lexerbowling.com/bowlingdelapraille/ligueinternationale2025-2026-27/tm012.htm" TargetMode="External"/><Relationship Id="rId359" Type="http://schemas.openxmlformats.org/officeDocument/2006/relationships/hyperlink" Target="https://bowling.lexerbowling.com/bowlingdelapraille/ligueinternationale2025-2026-27/pl022.htm" TargetMode="External"/><Relationship Id="rId8" Type="http://schemas.openxmlformats.org/officeDocument/2006/relationships/hyperlink" Target="https://bowling.lexerbowling.com/bowlingdemeyrin/ligueinternationale2025-2026-27/pl05D.htm" TargetMode="External"/><Relationship Id="rId98" Type="http://schemas.openxmlformats.org/officeDocument/2006/relationships/hyperlink" Target="https://bowling.lexerbowling.com/bowlingdemeyrin/ligueinternationale2025-2026-27/pl093.htm" TargetMode="External"/><Relationship Id="rId121" Type="http://schemas.openxmlformats.org/officeDocument/2006/relationships/hyperlink" Target="https://bowling.lexerbowling.com/bowlingdemeyrin/ligueinternationale2025-2026-27/pl030.htm" TargetMode="External"/><Relationship Id="rId142" Type="http://schemas.openxmlformats.org/officeDocument/2006/relationships/hyperlink" Target="https://bowling.lexerbowling.com/bowlingdemeyrin/ligueinternationale2025-2026-27/pl07C.htm" TargetMode="External"/><Relationship Id="rId163" Type="http://schemas.openxmlformats.org/officeDocument/2006/relationships/hyperlink" Target="https://bowling.lexerbowling.com/bowlingdemeyrin/ligueinternationale2025-2026-27/pl093.htm" TargetMode="External"/><Relationship Id="rId184" Type="http://schemas.openxmlformats.org/officeDocument/2006/relationships/hyperlink" Target="https://bowling.lexerbowling.com/bowlingdelapraille/ligueinternationale2025-2026-27/pl009.htm" TargetMode="External"/><Relationship Id="rId219" Type="http://schemas.openxmlformats.org/officeDocument/2006/relationships/hyperlink" Target="https://bowling.lexerbowling.com/bowlingdemeyrin/ligueinternationale2025-2026-27/pl09C.htm" TargetMode="External"/><Relationship Id="rId370" Type="http://schemas.openxmlformats.org/officeDocument/2006/relationships/hyperlink" Target="https://bowling.lexerbowling.com/bowlingdelapraille/ligueinternationale2025-2026-27/tm013.htm" TargetMode="External"/><Relationship Id="rId391" Type="http://schemas.openxmlformats.org/officeDocument/2006/relationships/printerSettings" Target="../printerSettings/printerSettings2.bin"/><Relationship Id="rId230" Type="http://schemas.openxmlformats.org/officeDocument/2006/relationships/hyperlink" Target="https://bowling.lexerbowling.com/bowlingdemeyrin/ligueinternationale2025-2026-27/pl095.htm" TargetMode="External"/><Relationship Id="rId251" Type="http://schemas.openxmlformats.org/officeDocument/2006/relationships/hyperlink" Target="https://bowling.lexerbowling.com/bowlingdemeyrin/ligueinternationale2025-2026-27/pl021.htm" TargetMode="External"/><Relationship Id="rId25" Type="http://schemas.openxmlformats.org/officeDocument/2006/relationships/hyperlink" Target="https://bowling.lexerbowling.com/bowlingdemeyrin/ligueinternationale2025-2026-27/pl054.htm" TargetMode="External"/><Relationship Id="rId46" Type="http://schemas.openxmlformats.org/officeDocument/2006/relationships/hyperlink" Target="https://bowling.lexerbowling.com/bowlingdemeyrin/ligueinternationale2025-2026-27/pl01A.htm" TargetMode="External"/><Relationship Id="rId67" Type="http://schemas.openxmlformats.org/officeDocument/2006/relationships/hyperlink" Target="https://bowling.lexerbowling.com/bowlingdemeyrin/ligueinternationale2025-2026-27/pl00C.htm" TargetMode="External"/><Relationship Id="rId272" Type="http://schemas.openxmlformats.org/officeDocument/2006/relationships/hyperlink" Target="https://bowling.lexerbowling.com/bowlingdelapraille/ligueinternationale2025-2026-27/tm010.htm" TargetMode="External"/><Relationship Id="rId293" Type="http://schemas.openxmlformats.org/officeDocument/2006/relationships/hyperlink" Target="https://bowling.lexerbowling.com/bowlingdelapraille/ligueinternationale2025-2026-27/pl070.htm" TargetMode="External"/><Relationship Id="rId307" Type="http://schemas.openxmlformats.org/officeDocument/2006/relationships/hyperlink" Target="https://bowling.lexerbowling.com/bowlingdelapraille/ligueinternationale2025-2026-27/pl0AC.htm" TargetMode="External"/><Relationship Id="rId328" Type="http://schemas.openxmlformats.org/officeDocument/2006/relationships/hyperlink" Target="https://bowling.lexerbowling.com/bowlingdelapraille/ligueinternationale2025-2026-27/tm012.htm" TargetMode="External"/><Relationship Id="rId349" Type="http://schemas.openxmlformats.org/officeDocument/2006/relationships/hyperlink" Target="https://bowling.lexerbowling.com/bowlingdelapraille/ligueinternationale2025-2026-27/pl08D.htm" TargetMode="External"/><Relationship Id="rId88" Type="http://schemas.openxmlformats.org/officeDocument/2006/relationships/hyperlink" Target="https://bowling.lexerbowling.com/bowlingdemeyrin/ligueinternationale2025-2026-27/pl097.htm" TargetMode="External"/><Relationship Id="rId111" Type="http://schemas.openxmlformats.org/officeDocument/2006/relationships/hyperlink" Target="https://bowling.lexerbowling.com/bowlingdemeyrin/ligueinternationale2025-2026-27/pl0AD.htm" TargetMode="External"/><Relationship Id="rId132" Type="http://schemas.openxmlformats.org/officeDocument/2006/relationships/hyperlink" Target="https://bowling.lexerbowling.com/bowlingdemeyrin/ligueinternationale2025-2026-27/pl00C.htm" TargetMode="External"/><Relationship Id="rId153" Type="http://schemas.openxmlformats.org/officeDocument/2006/relationships/hyperlink" Target="https://bowling.lexerbowling.com/bowlingdemeyrin/ligueinternationale2025-2026-27/pl097.htm" TargetMode="External"/><Relationship Id="rId174" Type="http://schemas.openxmlformats.org/officeDocument/2006/relationships/hyperlink" Target="https://bowling.lexerbowling.com/bowlingdemeyrin/ligueinternationale2025-2026-27/pl0AD.htm" TargetMode="External"/><Relationship Id="rId195" Type="http://schemas.openxmlformats.org/officeDocument/2006/relationships/hyperlink" Target="https://bowling.lexerbowling.com/bowlingdemeyrin/ligueinternationale2025-2026-27/pl030.htm" TargetMode="External"/><Relationship Id="rId209" Type="http://schemas.openxmlformats.org/officeDocument/2006/relationships/hyperlink" Target="https://bowling.lexerbowling.com/bowlingdemeyrin/ligueinternationale2025-2026-27/pl069.htm" TargetMode="External"/><Relationship Id="rId360" Type="http://schemas.openxmlformats.org/officeDocument/2006/relationships/hyperlink" Target="https://bowling.lexerbowling.com/bowlingdelapraille/ligueinternationale2025-2026-27/tm013.htm" TargetMode="External"/><Relationship Id="rId381" Type="http://schemas.openxmlformats.org/officeDocument/2006/relationships/hyperlink" Target="https://bowling.lexerbowling.com/bowlingdelapraille/ligueinternationale2025-2026-27/pl00B.htm" TargetMode="External"/><Relationship Id="rId220" Type="http://schemas.openxmlformats.org/officeDocument/2006/relationships/hyperlink" Target="https://bowling.lexerbowling.com/bowlingdemeyrin/ligueinternationale2025-2026-27/pl062.htm" TargetMode="External"/><Relationship Id="rId241" Type="http://schemas.openxmlformats.org/officeDocument/2006/relationships/hyperlink" Target="https://bowling.lexerbowling.com/bowlingdemeyrin/ligueinternationale2025-2026-27/pl08F.htm" TargetMode="External"/><Relationship Id="rId15" Type="http://schemas.openxmlformats.org/officeDocument/2006/relationships/hyperlink" Target="https://bowling.lexerbowling.com/bowlingdemeyrin/ligueinternationale2025-2026-27/pl06F.htm" TargetMode="External"/><Relationship Id="rId36" Type="http://schemas.openxmlformats.org/officeDocument/2006/relationships/hyperlink" Target="https://bowling.lexerbowling.com/bowlingdemeyrin/ligueinternationale2025-2026-27/pl0A9.htm" TargetMode="External"/><Relationship Id="rId57" Type="http://schemas.openxmlformats.org/officeDocument/2006/relationships/hyperlink" Target="https://bowling.lexerbowling.com/bowlingdemeyrin/ligueinternationale2025-2026-27/pl090.htm" TargetMode="External"/><Relationship Id="rId262" Type="http://schemas.openxmlformats.org/officeDocument/2006/relationships/hyperlink" Target="https://bowling.lexerbowling.com/bowlingdelapraille/ligueinternationale2025-2026-27/tm00E.htm" TargetMode="External"/><Relationship Id="rId283" Type="http://schemas.openxmlformats.org/officeDocument/2006/relationships/hyperlink" Target="https://bowling.lexerbowling.com/bowlingdelapraille/ligueinternationale2025-2026-27/pl074.htm" TargetMode="External"/><Relationship Id="rId318" Type="http://schemas.openxmlformats.org/officeDocument/2006/relationships/hyperlink" Target="https://bowling.lexerbowling.com/bowlingdelapraille/ligueinternationale2025-2026-27/tm004.htm" TargetMode="External"/><Relationship Id="rId339" Type="http://schemas.openxmlformats.org/officeDocument/2006/relationships/hyperlink" Target="https://bowling.lexerbowling.com/bowlingdelapraille/ligueinternationale2025-2026-27/pl095.htm" TargetMode="External"/><Relationship Id="rId78" Type="http://schemas.openxmlformats.org/officeDocument/2006/relationships/hyperlink" Target="https://bowling.lexerbowling.com/bowlingdemeyrin/ligueinternationale2025-2026-27/pl0A8.htm" TargetMode="External"/><Relationship Id="rId99" Type="http://schemas.openxmlformats.org/officeDocument/2006/relationships/hyperlink" Target="https://bowling.lexerbowling.com/bowlingdemeyrin/ligueinternationale2025-2026-27/pl0A0.htm" TargetMode="External"/><Relationship Id="rId101" Type="http://schemas.openxmlformats.org/officeDocument/2006/relationships/hyperlink" Target="https://bowling.lexerbowling.com/bowlingdemeyrin/ligueinternationale2025-2026-27/pl01A.htm" TargetMode="External"/><Relationship Id="rId122" Type="http://schemas.openxmlformats.org/officeDocument/2006/relationships/hyperlink" Target="https://bowling.lexerbowling.com/bowlingdemeyrin/ligueinternationale2025-2026-27/pl090.htm" TargetMode="External"/><Relationship Id="rId143" Type="http://schemas.openxmlformats.org/officeDocument/2006/relationships/hyperlink" Target="https://bowling.lexerbowling.com/bowlingdemeyrin/ligueinternationale2025-2026-27/pl0A8.htm" TargetMode="External"/><Relationship Id="rId164" Type="http://schemas.openxmlformats.org/officeDocument/2006/relationships/hyperlink" Target="https://bowling.lexerbowling.com/bowlingdemeyrin/ligueinternationale2025-2026-27/pl0A0.htm" TargetMode="External"/><Relationship Id="rId185" Type="http://schemas.openxmlformats.org/officeDocument/2006/relationships/hyperlink" Target="https://bowling.lexerbowling.com/bowlingdelapraille/ligueinternationale2025-2026-27/pl009.htm" TargetMode="External"/><Relationship Id="rId350" Type="http://schemas.openxmlformats.org/officeDocument/2006/relationships/hyperlink" Target="https://bowling.lexerbowling.com/bowlingdelapraille/ligueinternationale2025-2026-27/tm015.htm" TargetMode="External"/><Relationship Id="rId371" Type="http://schemas.openxmlformats.org/officeDocument/2006/relationships/hyperlink" Target="https://bowling.lexerbowling.com/bowlingdelapraille/ligueinternationale2025-2026-27/pl010.htm" TargetMode="External"/><Relationship Id="rId9" Type="http://schemas.openxmlformats.org/officeDocument/2006/relationships/hyperlink" Target="https://bowling.lexerbowling.com/bowlingdemeyrin/ligueinternationale2025-2026-27/pl01E.htm" TargetMode="External"/><Relationship Id="rId210" Type="http://schemas.openxmlformats.org/officeDocument/2006/relationships/hyperlink" Target="https://bowling.lexerbowling.com/bowlingdemeyrin/ligueinternationale2025-2026-27/pl074.htm" TargetMode="External"/><Relationship Id="rId392" Type="http://schemas.openxmlformats.org/officeDocument/2006/relationships/table" Target="../tables/table1.xml"/><Relationship Id="rId26" Type="http://schemas.openxmlformats.org/officeDocument/2006/relationships/hyperlink" Target="https://bowling.lexerbowling.com/bowlingdemeyrin/ligueinternationale2025-2026-27/pl0AC.htm" TargetMode="External"/><Relationship Id="rId231" Type="http://schemas.openxmlformats.org/officeDocument/2006/relationships/hyperlink" Target="https://bowling.lexerbowling.com/bowlingdemeyrin/ligueinternationale2025-2026-27/pl03E.htm" TargetMode="External"/><Relationship Id="rId252" Type="http://schemas.openxmlformats.org/officeDocument/2006/relationships/hyperlink" Target="https://bowling.lexerbowling.com/bowlingdelapraille/ligueinternationale2025-2026-27/pl0A3.htm" TargetMode="External"/><Relationship Id="rId273" Type="http://schemas.openxmlformats.org/officeDocument/2006/relationships/hyperlink" Target="https://bowling.lexerbowling.com/bowlingdelapraille/ligueinternationale2025-2026-27/pl0AD.htm" TargetMode="External"/><Relationship Id="rId294" Type="http://schemas.openxmlformats.org/officeDocument/2006/relationships/hyperlink" Target="https://bowling.lexerbowling.com/bowlingdelapraille/ligueinternationale2025-2026-27/tm014.htm" TargetMode="External"/><Relationship Id="rId308" Type="http://schemas.openxmlformats.org/officeDocument/2006/relationships/hyperlink" Target="https://bowling.lexerbowling.com/bowlingdelapraille/ligueinternationale2025-2026-27/tm010.htm" TargetMode="External"/><Relationship Id="rId329" Type="http://schemas.openxmlformats.org/officeDocument/2006/relationships/hyperlink" Target="https://bowling.lexerbowling.com/bowlingdelapraille/ligueinternationale2025-2026-27/pl07C.htm" TargetMode="External"/><Relationship Id="rId47" Type="http://schemas.openxmlformats.org/officeDocument/2006/relationships/hyperlink" Target="https://bowling.lexerbowling.com/bowlingdemeyrin/ligueinternationale2025-2026-27/pl028.htm" TargetMode="External"/><Relationship Id="rId68" Type="http://schemas.openxmlformats.org/officeDocument/2006/relationships/hyperlink" Target="https://bowling.lexerbowling.com/bowlingdemeyrin/ligueinternationale2025-2026-27/pl06F.htm" TargetMode="External"/><Relationship Id="rId89" Type="http://schemas.openxmlformats.org/officeDocument/2006/relationships/hyperlink" Target="https://bowling.lexerbowling.com/bowlingdemeyrin/ligueinternationale2025-2026-27/pl0A9.htm" TargetMode="External"/><Relationship Id="rId112" Type="http://schemas.openxmlformats.org/officeDocument/2006/relationships/hyperlink" Target="https://bowling.lexerbowling.com/bowlingdemeyrin/ligueinternationale2025-2026-27/pl0AD.htm" TargetMode="External"/><Relationship Id="rId133" Type="http://schemas.openxmlformats.org/officeDocument/2006/relationships/hyperlink" Target="https://bowling.lexerbowling.com/bowlingdemeyrin/ligueinternationale2025-2026-27/pl06F.htm" TargetMode="External"/><Relationship Id="rId154" Type="http://schemas.openxmlformats.org/officeDocument/2006/relationships/hyperlink" Target="https://bowling.lexerbowling.com/bowlingdemeyrin/ligueinternationale2025-2026-27/pl0A9.htm" TargetMode="External"/><Relationship Id="rId175" Type="http://schemas.openxmlformats.org/officeDocument/2006/relationships/hyperlink" Target="https://bowling.lexerbowling.com/bowlingdemeyrin/ligueinternationale2025-2026-27/pl011.htm" TargetMode="External"/><Relationship Id="rId340" Type="http://schemas.openxmlformats.org/officeDocument/2006/relationships/hyperlink" Target="https://bowling.lexerbowling.com/bowlingdelapraille/ligueinternationale2025-2026-27/tm00F.htm" TargetMode="External"/><Relationship Id="rId361" Type="http://schemas.openxmlformats.org/officeDocument/2006/relationships/hyperlink" Target="https://bowling.lexerbowling.com/bowlingdelapraille/ligueinternationale2025-2026-27/pl03E.htm" TargetMode="External"/><Relationship Id="rId196" Type="http://schemas.openxmlformats.org/officeDocument/2006/relationships/hyperlink" Target="https://bowling.lexerbowling.com/bowlingdemeyrin/ligueinternationale2025-2026-27/pl090.htm" TargetMode="External"/><Relationship Id="rId200" Type="http://schemas.openxmlformats.org/officeDocument/2006/relationships/hyperlink" Target="https://bowling.lexerbowling.com/bowlingdemeyrin/ligueinternationale2025-2026-27/pl09B.htm" TargetMode="External"/><Relationship Id="rId382" Type="http://schemas.openxmlformats.org/officeDocument/2006/relationships/hyperlink" Target="https://bowling.lexerbowling.com/bowlingdelapraille/ligueinternationale2025-2026-27/tm014.htm" TargetMode="External"/><Relationship Id="rId16" Type="http://schemas.openxmlformats.org/officeDocument/2006/relationships/hyperlink" Target="https://bowling.lexerbowling.com/bowlingdemeyrin/ligueinternationale2025-2026-27/pl031.htm" TargetMode="External"/><Relationship Id="rId221" Type="http://schemas.openxmlformats.org/officeDocument/2006/relationships/hyperlink" Target="https://bowling.lexerbowling.com/bowlingdemeyrin/ligueinternationale2025-2026-27/pl094.htm" TargetMode="External"/><Relationship Id="rId242" Type="http://schemas.openxmlformats.org/officeDocument/2006/relationships/hyperlink" Target="https://bowling.lexerbowling.com/bowlingdemeyrin/ligueinternationale2025-2026-27/pl063.htm" TargetMode="External"/><Relationship Id="rId263" Type="http://schemas.openxmlformats.org/officeDocument/2006/relationships/hyperlink" Target="https://bowling.lexerbowling.com/bowlingdelapraille/ligueinternationale2025-2026-27/pl048.htm" TargetMode="External"/><Relationship Id="rId284" Type="http://schemas.openxmlformats.org/officeDocument/2006/relationships/hyperlink" Target="https://bowling.lexerbowling.com/bowlingdelapraille/ligueinternationale2025-2026-27/tm00C.htm" TargetMode="External"/><Relationship Id="rId319" Type="http://schemas.openxmlformats.org/officeDocument/2006/relationships/hyperlink" Target="https://bowling.lexerbowling.com/bowlingdelapraille/ligueinternationale2025-2026-27/pl07A.htm" TargetMode="External"/><Relationship Id="rId37" Type="http://schemas.openxmlformats.org/officeDocument/2006/relationships/hyperlink" Target="https://bowling.lexerbowling.com/bowlingdemeyrin/ligueinternationale2025-2026-27/pl0AB.htm" TargetMode="External"/><Relationship Id="rId58" Type="http://schemas.openxmlformats.org/officeDocument/2006/relationships/hyperlink" Target="https://bowling.lexerbowling.com/bowlingdemeyrin/ligueinternationale2025-2026-27/pl012.htm" TargetMode="External"/><Relationship Id="rId79" Type="http://schemas.openxmlformats.org/officeDocument/2006/relationships/hyperlink" Target="https://bowling.lexerbowling.com/bowlingdemeyrin/ligueinternationale2025-2026-27/pl0AC.htm" TargetMode="External"/><Relationship Id="rId102" Type="http://schemas.openxmlformats.org/officeDocument/2006/relationships/hyperlink" Target="https://bowling.lexerbowling.com/bowlingdemeyrin/ligueinternationale2025-2026-27/pl08F.htm" TargetMode="External"/><Relationship Id="rId123" Type="http://schemas.openxmlformats.org/officeDocument/2006/relationships/hyperlink" Target="https://bowling.lexerbowling.com/bowlingdemeyrin/ligueinternationale2025-2026-27/pl012.htm" TargetMode="External"/><Relationship Id="rId144" Type="http://schemas.openxmlformats.org/officeDocument/2006/relationships/hyperlink" Target="https://bowling.lexerbowling.com/bowlingdemeyrin/ligueinternationale2025-2026-27/pl0AC.htm" TargetMode="External"/><Relationship Id="rId330" Type="http://schemas.openxmlformats.org/officeDocument/2006/relationships/hyperlink" Target="https://bowling.lexerbowling.com/bowlingdelapraille/ligueinternationale2025-2026-27/tm00F.htm" TargetMode="External"/><Relationship Id="rId90" Type="http://schemas.openxmlformats.org/officeDocument/2006/relationships/hyperlink" Target="https://bowling.lexerbowling.com/bowlingdemeyrin/ligueinternationale2025-2026-27/pl0AB.htm" TargetMode="External"/><Relationship Id="rId165" Type="http://schemas.openxmlformats.org/officeDocument/2006/relationships/hyperlink" Target="https://bowling.lexerbowling.com/bowlingdemeyrin/ligueinternationale2025-2026-27/pl028.htm" TargetMode="External"/><Relationship Id="rId186" Type="http://schemas.openxmlformats.org/officeDocument/2006/relationships/hyperlink" Target="https://bowling.lexerbowling.com/bowlingdelapraille/ligueinternationale2025-2026-27/pl009.htm" TargetMode="External"/><Relationship Id="rId351" Type="http://schemas.openxmlformats.org/officeDocument/2006/relationships/hyperlink" Target="https://bowling.lexerbowling.com/bowlingdelapraille/ligueinternationale2025-2026-27/pl04F.htm" TargetMode="External"/><Relationship Id="rId372" Type="http://schemas.openxmlformats.org/officeDocument/2006/relationships/hyperlink" Target="https://bowling.lexerbowling.com/bowlingdelapraille/ligueinternationale2025-2026-27/tm016.htm" TargetMode="External"/><Relationship Id="rId393" Type="http://schemas.openxmlformats.org/officeDocument/2006/relationships/table" Target="../tables/table2.xml"/><Relationship Id="rId211" Type="http://schemas.openxmlformats.org/officeDocument/2006/relationships/hyperlink" Target="https://bowling.lexerbowling.com/bowlingdemeyrin/ligueinternationale2025-2026-27/pl0A4.htm" TargetMode="External"/><Relationship Id="rId232" Type="http://schemas.openxmlformats.org/officeDocument/2006/relationships/hyperlink" Target="https://bowling.lexerbowling.com/bowlingdemeyrin/ligueinternationale2025-2026-27/pl022.htm" TargetMode="External"/><Relationship Id="rId253" Type="http://schemas.openxmlformats.org/officeDocument/2006/relationships/hyperlink" Target="https://bowling.lexerbowling.com/bowlingdelapraille/ligueinternationale2025-2026-27/pl0AE.htm" TargetMode="External"/><Relationship Id="rId274" Type="http://schemas.openxmlformats.org/officeDocument/2006/relationships/hyperlink" Target="https://bowling.lexerbowling.com/bowlingdelapraille/ligueinternationale2025-2026-27/tm010.htm" TargetMode="External"/><Relationship Id="rId295" Type="http://schemas.openxmlformats.org/officeDocument/2006/relationships/hyperlink" Target="https://bowling.lexerbowling.com/bowlingdelapraille/ligueinternationale2025-2026-27/pl069.htm" TargetMode="External"/><Relationship Id="rId309" Type="http://schemas.openxmlformats.org/officeDocument/2006/relationships/hyperlink" Target="https://bowling.lexerbowling.com/bowlingdelapraille/ligueinternationale2025-2026-27/pl09C.htm" TargetMode="External"/><Relationship Id="rId27" Type="http://schemas.openxmlformats.org/officeDocument/2006/relationships/hyperlink" Target="https://bowling.lexerbowling.com/bowlingdemeyrin/ligueinternationale2025-2026-27/pl09C.htm" TargetMode="External"/><Relationship Id="rId48" Type="http://schemas.openxmlformats.org/officeDocument/2006/relationships/hyperlink" Target="https://bowling.lexerbowling.com/bowlingdemeyrin/ligueinternationale2025-2026-27/pl08F.htm" TargetMode="External"/><Relationship Id="rId69" Type="http://schemas.openxmlformats.org/officeDocument/2006/relationships/hyperlink" Target="https://bowling.lexerbowling.com/bowlingdemeyrin/ligueinternationale2025-2026-27/pl071.htm" TargetMode="External"/><Relationship Id="rId113" Type="http://schemas.openxmlformats.org/officeDocument/2006/relationships/hyperlink" Target="https://bowling.lexerbowling.com/bowlingdemeyrin/ligueinternationale2025-2026-27/pl011.htm" TargetMode="External"/><Relationship Id="rId134" Type="http://schemas.openxmlformats.org/officeDocument/2006/relationships/hyperlink" Target="https://bowling.lexerbowling.com/bowlingdemeyrin/ligueinternationale2025-2026-27/pl071.htm" TargetMode="External"/><Relationship Id="rId320" Type="http://schemas.openxmlformats.org/officeDocument/2006/relationships/hyperlink" Target="https://bowling.lexerbowling.com/bowlingdelapraille/ligueinternationale2025-2026-27/tm012.htm" TargetMode="External"/><Relationship Id="rId80" Type="http://schemas.openxmlformats.org/officeDocument/2006/relationships/hyperlink" Target="https://bowling.lexerbowling.com/bowlingdemeyrin/ligueinternationale2025-2026-27/pl09C.htm" TargetMode="External"/><Relationship Id="rId155" Type="http://schemas.openxmlformats.org/officeDocument/2006/relationships/hyperlink" Target="https://bowling.lexerbowling.com/bowlingdemeyrin/ligueinternationale2025-2026-27/pl0AB.htm" TargetMode="External"/><Relationship Id="rId176" Type="http://schemas.openxmlformats.org/officeDocument/2006/relationships/hyperlink" Target="https://bowling.lexerbowling.com/bowlingdemeyrin/ligueinternationale2025-2026-27/pl010.htm" TargetMode="External"/><Relationship Id="rId197" Type="http://schemas.openxmlformats.org/officeDocument/2006/relationships/hyperlink" Target="https://bowling.lexerbowling.com/bowlingdemeyrin/ligueinternationale2025-2026-27/pl012.htm" TargetMode="External"/><Relationship Id="rId341" Type="http://schemas.openxmlformats.org/officeDocument/2006/relationships/hyperlink" Target="https://bowling.lexerbowling.com/bowlingdelapraille/ligueinternationale2025-2026-27/pl097.htm" TargetMode="External"/><Relationship Id="rId362" Type="http://schemas.openxmlformats.org/officeDocument/2006/relationships/hyperlink" Target="https://bowling.lexerbowling.com/bowlingdelapraille/ligueinternationale2025-2026-27/tm00F.htm" TargetMode="External"/><Relationship Id="rId383" Type="http://schemas.openxmlformats.org/officeDocument/2006/relationships/hyperlink" Target="https://bowling.lexerbowling.com/bowlingdelapraille/ligueinternationale2025-2026-27/pl0A5.htm" TargetMode="External"/><Relationship Id="rId201" Type="http://schemas.openxmlformats.org/officeDocument/2006/relationships/hyperlink" Target="https://bowling.lexerbowling.com/bowlingdemeyrin/ligueinternationale2025-2026-27/pl077.htm" TargetMode="External"/><Relationship Id="rId222" Type="http://schemas.openxmlformats.org/officeDocument/2006/relationships/hyperlink" Target="https://bowling.lexerbowling.com/bowlingdemeyrin/ligueinternationale2025-2026-27/pl049.htm" TargetMode="External"/><Relationship Id="rId243" Type="http://schemas.openxmlformats.org/officeDocument/2006/relationships/hyperlink" Target="https://bowling.lexerbowling.com/bowlingdemeyrin/ligueinternationale2025-2026-27/pl0A5.htm" TargetMode="External"/><Relationship Id="rId264" Type="http://schemas.openxmlformats.org/officeDocument/2006/relationships/hyperlink" Target="https://bowling.lexerbowling.com/bowlingdelapraille/ligueinternationale2025-2026-27/tm00E.htm" TargetMode="External"/><Relationship Id="rId285" Type="http://schemas.openxmlformats.org/officeDocument/2006/relationships/hyperlink" Target="https://bowling.lexerbowling.com/bowlingdelapraille/ligueinternationale2025-2026-27/pl047.htm" TargetMode="External"/><Relationship Id="rId17" Type="http://schemas.openxmlformats.org/officeDocument/2006/relationships/hyperlink" Target="https://bowling.lexerbowling.com/bowlingdemeyrin/ligueinternationale2025-2026-27/pl03A.htm" TargetMode="External"/><Relationship Id="rId38" Type="http://schemas.openxmlformats.org/officeDocument/2006/relationships/hyperlink" Target="https://bowling.lexerbowling.com/bowlingdemeyrin/ligueinternationale2025-2026-27/pl095.htm" TargetMode="External"/><Relationship Id="rId59" Type="http://schemas.openxmlformats.org/officeDocument/2006/relationships/hyperlink" Target="https://bowling.lexerbowling.com/bowlingdemeyrin/ligueinternationale2025-2026-27/pl018.htm" TargetMode="External"/><Relationship Id="rId103" Type="http://schemas.openxmlformats.org/officeDocument/2006/relationships/hyperlink" Target="https://bowling.lexerbowling.com/bowlingdemeyrin/ligueinternationale2025-2026-27/pl063.htm" TargetMode="External"/><Relationship Id="rId124" Type="http://schemas.openxmlformats.org/officeDocument/2006/relationships/hyperlink" Target="https://bowling.lexerbowling.com/bowlingdemeyrin/ligueinternationale2025-2026-27/pl018.htm" TargetMode="External"/><Relationship Id="rId310" Type="http://schemas.openxmlformats.org/officeDocument/2006/relationships/hyperlink" Target="https://bowling.lexerbowling.com/bowlingdelapraille/ligueinternationale2025-2026-27/tm00C.htm" TargetMode="External"/><Relationship Id="rId70" Type="http://schemas.openxmlformats.org/officeDocument/2006/relationships/hyperlink" Target="https://bowling.lexerbowling.com/bowlingdemeyrin/ligueinternationale2025-2026-27/pl069.htm" TargetMode="External"/><Relationship Id="rId91" Type="http://schemas.openxmlformats.org/officeDocument/2006/relationships/hyperlink" Target="https://bowling.lexerbowling.com/bowlingdemeyrin/ligueinternationale2025-2026-27/pl095.htm" TargetMode="External"/><Relationship Id="rId145" Type="http://schemas.openxmlformats.org/officeDocument/2006/relationships/hyperlink" Target="https://bowling.lexerbowling.com/bowlingdemeyrin/ligueinternationale2025-2026-27/pl09C.htm" TargetMode="External"/><Relationship Id="rId166" Type="http://schemas.openxmlformats.org/officeDocument/2006/relationships/hyperlink" Target="https://bowling.lexerbowling.com/bowlingdemeyrin/ligueinternationale2025-2026-27/pl01A.htm" TargetMode="External"/><Relationship Id="rId187" Type="http://schemas.openxmlformats.org/officeDocument/2006/relationships/hyperlink" Target="https://bowling.lexerbowling.com/bowlingdelapraille/ligueinternationale2025-2026-27/pl0AF.htm" TargetMode="External"/><Relationship Id="rId331" Type="http://schemas.openxmlformats.org/officeDocument/2006/relationships/hyperlink" Target="https://bowling.lexerbowling.com/bowlingdelapraille/ligueinternationale2025-2026-27/pl0A8.htm" TargetMode="External"/><Relationship Id="rId352" Type="http://schemas.openxmlformats.org/officeDocument/2006/relationships/hyperlink" Target="https://bowling.lexerbowling.com/bowlingdelapraille/ligueinternationale2025-2026-27/tm014.htm" TargetMode="External"/><Relationship Id="rId373" Type="http://schemas.openxmlformats.org/officeDocument/2006/relationships/hyperlink" Target="https://bowling.lexerbowling.com/bowlingdelapraille/ligueinternationale2025-2026-27/pl0A0.htm" TargetMode="External"/><Relationship Id="rId394" Type="http://schemas.openxmlformats.org/officeDocument/2006/relationships/table" Target="../tables/table3.xml"/><Relationship Id="rId1" Type="http://schemas.openxmlformats.org/officeDocument/2006/relationships/hyperlink" Target="https://bowling.lexerbowling.com/bowlingdemeyrin/ligueinternationale2025-2026-27/pl048.htm" TargetMode="External"/><Relationship Id="rId212" Type="http://schemas.openxmlformats.org/officeDocument/2006/relationships/hyperlink" Target="https://bowling.lexerbowling.com/bowlingdemeyrin/ligueinternationale2025-2026-27/pl024.htm" TargetMode="External"/><Relationship Id="rId233" Type="http://schemas.openxmlformats.org/officeDocument/2006/relationships/hyperlink" Target="https://bowling.lexerbowling.com/bowlingdemeyrin/ligueinternationale2025-2026-27/pl09E.htm" TargetMode="External"/><Relationship Id="rId254" Type="http://schemas.openxmlformats.org/officeDocument/2006/relationships/hyperlink" Target="https://bowling.lexerbowling.com/bowlingdelapraille/ligueinternationale2025-2026-27/pl009.htm" TargetMode="External"/><Relationship Id="rId28" Type="http://schemas.openxmlformats.org/officeDocument/2006/relationships/hyperlink" Target="https://bowling.lexerbowling.com/bowlingdemeyrin/ligueinternationale2025-2026-27/pl062.htm" TargetMode="External"/><Relationship Id="rId49" Type="http://schemas.openxmlformats.org/officeDocument/2006/relationships/hyperlink" Target="https://bowling.lexerbowling.com/bowlingdemeyrin/ligueinternationale2025-2026-27/pl0A5.htm" TargetMode="External"/><Relationship Id="rId114" Type="http://schemas.openxmlformats.org/officeDocument/2006/relationships/hyperlink" Target="https://bowling.lexerbowling.com/bowlingdemeyrin/ligueinternationale2025-2026-27/pl010.htm" TargetMode="External"/><Relationship Id="rId275" Type="http://schemas.openxmlformats.org/officeDocument/2006/relationships/hyperlink" Target="https://bowling.lexerbowling.com/bowlingdelapraille/ligueinternationale2025-2026-27/pl030.htm" TargetMode="External"/><Relationship Id="rId296" Type="http://schemas.openxmlformats.org/officeDocument/2006/relationships/hyperlink" Target="https://bowling.lexerbowling.com/bowlingdelapraille/ligueinternationale2025-2026-27/tm016.htm" TargetMode="External"/><Relationship Id="rId300" Type="http://schemas.openxmlformats.org/officeDocument/2006/relationships/hyperlink" Target="https://bowling.lexerbowling.com/bowlingdelapraille/ligueinternationale2025-2026-27/tm00C.htm" TargetMode="External"/><Relationship Id="rId60" Type="http://schemas.openxmlformats.org/officeDocument/2006/relationships/hyperlink" Target="https://bowling.lexerbowling.com/bowlingdemeyrin/ligueinternationale2025-2026-27/pl05D.htm" TargetMode="External"/><Relationship Id="rId81" Type="http://schemas.openxmlformats.org/officeDocument/2006/relationships/hyperlink" Target="https://bowling.lexerbowling.com/bowlingdemeyrin/ligueinternationale2025-2026-27/pl062.htm" TargetMode="External"/><Relationship Id="rId135" Type="http://schemas.openxmlformats.org/officeDocument/2006/relationships/hyperlink" Target="https://bowling.lexerbowling.com/bowlingdemeyrin/ligueinternationale2025-2026-27/pl069.htm" TargetMode="External"/><Relationship Id="rId156" Type="http://schemas.openxmlformats.org/officeDocument/2006/relationships/hyperlink" Target="https://bowling.lexerbowling.com/bowlingdemeyrin/ligueinternationale2025-2026-27/pl095.htm" TargetMode="External"/><Relationship Id="rId177" Type="http://schemas.openxmlformats.org/officeDocument/2006/relationships/hyperlink" Target="https://bowling.lexerbowling.com/bowlingdemeyrin/ligueinternationale2025-2026-27/pl021.htm" TargetMode="External"/><Relationship Id="rId198" Type="http://schemas.openxmlformats.org/officeDocument/2006/relationships/hyperlink" Target="https://bowling.lexerbowling.com/bowlingdemeyrin/ligueinternationale2025-2026-27/pl018.htm" TargetMode="External"/><Relationship Id="rId321" Type="http://schemas.openxmlformats.org/officeDocument/2006/relationships/hyperlink" Target="https://bowling.lexerbowling.com/bowlingdelapraille/ligueinternationale2025-2026-27/pl024.htm" TargetMode="External"/><Relationship Id="rId342" Type="http://schemas.openxmlformats.org/officeDocument/2006/relationships/hyperlink" Target="https://bowling.lexerbowling.com/bowlingdelapraille/ligueinternationale2025-2026-27/tm015.htm" TargetMode="External"/><Relationship Id="rId363" Type="http://schemas.openxmlformats.org/officeDocument/2006/relationships/hyperlink" Target="https://bowling.lexerbowling.com/bowlingdelapraille/ligueinternationale2025-2026-27/pl09E.htm" TargetMode="External"/><Relationship Id="rId384" Type="http://schemas.openxmlformats.org/officeDocument/2006/relationships/hyperlink" Target="https://bowling.lexerbowling.com/bowlingdelapraille/ligueinternationale2025-2026-27/tm015.htm" TargetMode="External"/><Relationship Id="rId202" Type="http://schemas.openxmlformats.org/officeDocument/2006/relationships/hyperlink" Target="https://bowling.lexerbowling.com/bowlingdemeyrin/ligueinternationale2025-2026-27/pl070.htm" TargetMode="External"/><Relationship Id="rId223" Type="http://schemas.openxmlformats.org/officeDocument/2006/relationships/hyperlink" Target="https://bowling.lexerbowling.com/bowlingdemeyrin/ligueinternationale2025-2026-27/pl0A2.htm" TargetMode="External"/><Relationship Id="rId244" Type="http://schemas.openxmlformats.org/officeDocument/2006/relationships/hyperlink" Target="https://bowling.lexerbowling.com/bowlingdemeyrin/ligueinternationale2025-2026-27/pl00B.htm" TargetMode="External"/><Relationship Id="rId18" Type="http://schemas.openxmlformats.org/officeDocument/2006/relationships/hyperlink" Target="https://bowling.lexerbowling.com/bowlingdemeyrin/ligueinternationale2025-2026-27/pl0A8.htm" TargetMode="External"/><Relationship Id="rId39" Type="http://schemas.openxmlformats.org/officeDocument/2006/relationships/hyperlink" Target="https://bowling.lexerbowling.com/bowlingdemeyrin/ligueinternationale2025-2026-27/pl03E.htm" TargetMode="External"/><Relationship Id="rId265" Type="http://schemas.openxmlformats.org/officeDocument/2006/relationships/hyperlink" Target="https://bowling.lexerbowling.com/bowlingdelapraille/ligueinternationale2025-2026-27/pl09B.htm" TargetMode="External"/><Relationship Id="rId286" Type="http://schemas.openxmlformats.org/officeDocument/2006/relationships/hyperlink" Target="https://bowling.lexerbowling.com/bowlingdelapraille/ligueinternationale2025-2026-27/tm00E.htm" TargetMode="External"/><Relationship Id="rId50" Type="http://schemas.openxmlformats.org/officeDocument/2006/relationships/hyperlink" Target="https://bowling.lexerbowling.com/bowlingdemeyrin/ligueinternationale2025-2026-27/pl063.htm" TargetMode="External"/><Relationship Id="rId104" Type="http://schemas.openxmlformats.org/officeDocument/2006/relationships/hyperlink" Target="https://bowling.lexerbowling.com/bowlingdemeyrin/ligueinternationale2025-2026-27/pl0A5.htm" TargetMode="External"/><Relationship Id="rId125" Type="http://schemas.openxmlformats.org/officeDocument/2006/relationships/hyperlink" Target="https://bowling.lexerbowling.com/bowlingdemeyrin/ligueinternationale2025-2026-27/pl05D.htm" TargetMode="External"/><Relationship Id="rId146" Type="http://schemas.openxmlformats.org/officeDocument/2006/relationships/hyperlink" Target="https://bowling.lexerbowling.com/bowlingdemeyrin/ligueinternationale2025-2026-27/pl062.htm" TargetMode="External"/><Relationship Id="rId167" Type="http://schemas.openxmlformats.org/officeDocument/2006/relationships/hyperlink" Target="https://bowling.lexerbowling.com/bowlingdemeyrin/ligueinternationale2025-2026-27/pl08F.htm" TargetMode="External"/><Relationship Id="rId188" Type="http://schemas.openxmlformats.org/officeDocument/2006/relationships/hyperlink" Target="https://bowling.lexerbowling.com/bowlingdelapraille/ligueinternationale2025-2026-27/pl0AF.htm" TargetMode="External"/><Relationship Id="rId311" Type="http://schemas.openxmlformats.org/officeDocument/2006/relationships/hyperlink" Target="https://bowling.lexerbowling.com/bowlingdelapraille/ligueinternationale2025-2026-27/pl049.htm" TargetMode="External"/><Relationship Id="rId332" Type="http://schemas.openxmlformats.org/officeDocument/2006/relationships/hyperlink" Target="https://bowling.lexerbowling.com/bowlingdelapraille/ligueinternationale2025-2026-27/tm016.htm" TargetMode="External"/><Relationship Id="rId353" Type="http://schemas.openxmlformats.org/officeDocument/2006/relationships/hyperlink" Target="https://bowling.lexerbowling.com/bowlingdelapraille/ligueinternationale2025-2026-27/pl01A.htm" TargetMode="External"/><Relationship Id="rId374" Type="http://schemas.openxmlformats.org/officeDocument/2006/relationships/hyperlink" Target="https://bowling.lexerbowling.com/bowlingdelapraille/ligueinternationale2025-2026-27/tm016.htm" TargetMode="External"/><Relationship Id="rId395" Type="http://schemas.openxmlformats.org/officeDocument/2006/relationships/table" Target="../tables/table4.xml"/><Relationship Id="rId71" Type="http://schemas.openxmlformats.org/officeDocument/2006/relationships/hyperlink" Target="https://bowling.lexerbowling.com/bowlingdemeyrin/ligueinternationale2025-2026-27/pl074.htm" TargetMode="External"/><Relationship Id="rId92" Type="http://schemas.openxmlformats.org/officeDocument/2006/relationships/hyperlink" Target="https://bowling.lexerbowling.com/bowlingdemeyrin/ligueinternationale2025-2026-27/pl03E.htm" TargetMode="External"/><Relationship Id="rId213" Type="http://schemas.openxmlformats.org/officeDocument/2006/relationships/hyperlink" Target="https://bowling.lexerbowling.com/bowlingdemeyrin/ligueinternationale2025-2026-27/pl06E.htm" TargetMode="External"/><Relationship Id="rId234" Type="http://schemas.openxmlformats.org/officeDocument/2006/relationships/hyperlink" Target="https://bowling.lexerbowling.com/bowlingdemeyrin/ligueinternationale2025-2026-27/pl099.htm" TargetMode="External"/><Relationship Id="rId2" Type="http://schemas.openxmlformats.org/officeDocument/2006/relationships/hyperlink" Target="https://bowling.lexerbowling.com/bowlingdemeyrin/ligueinternationale2025-2026-27/pl047.htm" TargetMode="External"/><Relationship Id="rId29" Type="http://schemas.openxmlformats.org/officeDocument/2006/relationships/hyperlink" Target="https://bowling.lexerbowling.com/bowlingdemeyrin/ligueinternationale2025-2026-27/pl094.htm" TargetMode="External"/><Relationship Id="rId255" Type="http://schemas.openxmlformats.org/officeDocument/2006/relationships/hyperlink" Target="https://bowling.lexerbowling.com/bowlingdelapraille/ligueinternationale2025-2026-27/pl0AF.htm" TargetMode="External"/><Relationship Id="rId276" Type="http://schemas.openxmlformats.org/officeDocument/2006/relationships/hyperlink" Target="https://bowling.lexerbowling.com/bowlingdelapraille/ligueinternationale2025-2026-27/tm010.htm" TargetMode="External"/><Relationship Id="rId297" Type="http://schemas.openxmlformats.org/officeDocument/2006/relationships/hyperlink" Target="https://bowling.lexerbowling.com/bowlingdelapraille/ligueinternationale2025-2026-27/pl01E.htm" TargetMode="External"/><Relationship Id="rId40" Type="http://schemas.openxmlformats.org/officeDocument/2006/relationships/hyperlink" Target="https://bowling.lexerbowling.com/bowlingdemeyrin/ligueinternationale2025-2026-27/pl09E.htm" TargetMode="External"/><Relationship Id="rId115" Type="http://schemas.openxmlformats.org/officeDocument/2006/relationships/hyperlink" Target="https://bowling.lexerbowling.com/bowlingdemeyrin/ligueinternationale2025-2026-27/pl011.htm" TargetMode="External"/><Relationship Id="rId136" Type="http://schemas.openxmlformats.org/officeDocument/2006/relationships/hyperlink" Target="https://bowling.lexerbowling.com/bowlingdemeyrin/ligueinternationale2025-2026-27/pl074.htm" TargetMode="External"/><Relationship Id="rId157" Type="http://schemas.openxmlformats.org/officeDocument/2006/relationships/hyperlink" Target="https://bowling.lexerbowling.com/bowlingdemeyrin/ligueinternationale2025-2026-27/pl03E.htm" TargetMode="External"/><Relationship Id="rId178" Type="http://schemas.openxmlformats.org/officeDocument/2006/relationships/hyperlink" Target="https://bowling.lexerbowling.com/bowlingdelapraille/ligueinternationale2025-2026-27/pl0A3.htm" TargetMode="External"/><Relationship Id="rId301" Type="http://schemas.openxmlformats.org/officeDocument/2006/relationships/hyperlink" Target="https://bowling.lexerbowling.com/bowlingdelapraille/ligueinternationale2025-2026-27/pl011.htm" TargetMode="External"/><Relationship Id="rId322" Type="http://schemas.openxmlformats.org/officeDocument/2006/relationships/hyperlink" Target="https://bowling.lexerbowling.com/bowlingdelapraille/ligueinternationale2025-2026-27/tm00E.htm" TargetMode="External"/><Relationship Id="rId343" Type="http://schemas.openxmlformats.org/officeDocument/2006/relationships/hyperlink" Target="https://bowling.lexerbowling.com/bowlingdelapraille/ligueinternationale2025-2026-27/pl093.htm" TargetMode="External"/><Relationship Id="rId364" Type="http://schemas.openxmlformats.org/officeDocument/2006/relationships/hyperlink" Target="https://bowling.lexerbowling.com/bowlingdelapraille/ligueinternationale2025-2026-27/tm015.htm" TargetMode="External"/><Relationship Id="rId61" Type="http://schemas.openxmlformats.org/officeDocument/2006/relationships/hyperlink" Target="https://bowling.lexerbowling.com/bowlingdemeyrin/ligueinternationale2025-2026-27/pl09B.htm" TargetMode="External"/><Relationship Id="rId82" Type="http://schemas.openxmlformats.org/officeDocument/2006/relationships/hyperlink" Target="https://bowling.lexerbowling.com/bowlingdemeyrin/ligueinternationale2025-2026-27/pl094.htm" TargetMode="External"/><Relationship Id="rId199" Type="http://schemas.openxmlformats.org/officeDocument/2006/relationships/hyperlink" Target="https://bowling.lexerbowling.com/bowlingdemeyrin/ligueinternationale2025-2026-27/pl05D.htm" TargetMode="External"/><Relationship Id="rId203" Type="http://schemas.openxmlformats.org/officeDocument/2006/relationships/hyperlink" Target="https://bowling.lexerbowling.com/bowlingdemeyrin/ligueinternationale2025-2026-27/pl01E.htm" TargetMode="External"/><Relationship Id="rId385" Type="http://schemas.openxmlformats.org/officeDocument/2006/relationships/hyperlink" Target="https://bowling.lexerbowling.com/bowlingdelapraille/ligueinternationale2025-2026-27/pl03F.htm" TargetMode="External"/><Relationship Id="rId19" Type="http://schemas.openxmlformats.org/officeDocument/2006/relationships/hyperlink" Target="https://bowling.lexerbowling.com/bowlingdemeyrin/ligueinternationale2025-2026-27/pl077.htm" TargetMode="External"/><Relationship Id="rId224" Type="http://schemas.openxmlformats.org/officeDocument/2006/relationships/hyperlink" Target="https://bowling.lexerbowling.com/bowlingdemeyrin/ligueinternationale2025-2026-27/pl08D.htm" TargetMode="External"/><Relationship Id="rId245" Type="http://schemas.openxmlformats.org/officeDocument/2006/relationships/hyperlink" Target="https://bowling.lexerbowling.com/bowlingdemeyrin/ligueinternationale2025-2026-27/pl03F.htm" TargetMode="External"/><Relationship Id="rId266" Type="http://schemas.openxmlformats.org/officeDocument/2006/relationships/hyperlink" Target="https://bowling.lexerbowling.com/bowlingdelapraille/ligueinternationale2025-2026-27/tm004.htm" TargetMode="External"/><Relationship Id="rId287" Type="http://schemas.openxmlformats.org/officeDocument/2006/relationships/hyperlink" Target="https://bowling.lexerbowling.com/bowlingdelapraille/ligueinternationale2025-2026-27/pl0AF.htm" TargetMode="External"/><Relationship Id="rId30" Type="http://schemas.openxmlformats.org/officeDocument/2006/relationships/hyperlink" Target="https://bowling.lexerbowling.com/bowlingdemeyrin/ligueinternationale2025-2026-27/pl049.htm" TargetMode="External"/><Relationship Id="rId105" Type="http://schemas.openxmlformats.org/officeDocument/2006/relationships/hyperlink" Target="https://bowling.lexerbowling.com/bowlingdemeyrin/ligueinternationale2025-2026-27/pl00B.htm" TargetMode="External"/><Relationship Id="rId126" Type="http://schemas.openxmlformats.org/officeDocument/2006/relationships/hyperlink" Target="https://bowling.lexerbowling.com/bowlingdemeyrin/ligueinternationale2025-2026-27/pl09B.htm" TargetMode="External"/><Relationship Id="rId147" Type="http://schemas.openxmlformats.org/officeDocument/2006/relationships/hyperlink" Target="https://bowling.lexerbowling.com/bowlingdemeyrin/ligueinternationale2025-2026-27/pl094.htm" TargetMode="External"/><Relationship Id="rId168" Type="http://schemas.openxmlformats.org/officeDocument/2006/relationships/hyperlink" Target="https://bowling.lexerbowling.com/bowlingdemeyrin/ligueinternationale2025-2026-27/pl063.htm" TargetMode="External"/><Relationship Id="rId312" Type="http://schemas.openxmlformats.org/officeDocument/2006/relationships/hyperlink" Target="https://bowling.lexerbowling.com/bowlingdelapraille/ligueinternationale2025-2026-27/tm00E.htm" TargetMode="External"/><Relationship Id="rId333" Type="http://schemas.openxmlformats.org/officeDocument/2006/relationships/hyperlink" Target="https://bowling.lexerbowling.com/bowlingdelapraille/ligueinternationale2025-2026-27/pl0A3.htm" TargetMode="External"/><Relationship Id="rId354" Type="http://schemas.openxmlformats.org/officeDocument/2006/relationships/hyperlink" Target="https://bowling.lexerbowling.com/bowlingdelapraille/ligueinternationale2025-2026-27/tm014.htm" TargetMode="External"/><Relationship Id="rId51" Type="http://schemas.openxmlformats.org/officeDocument/2006/relationships/hyperlink" Target="https://bowling.lexerbowling.com/bowlingdemeyrin/ligueinternationale2025-2026-27/pl00B.htm" TargetMode="External"/><Relationship Id="rId72" Type="http://schemas.openxmlformats.org/officeDocument/2006/relationships/hyperlink" Target="https://bowling.lexerbowling.com/bowlingdemeyrin/ligueinternationale2025-2026-27/pl0A4.htm" TargetMode="External"/><Relationship Id="rId93" Type="http://schemas.openxmlformats.org/officeDocument/2006/relationships/hyperlink" Target="https://bowling.lexerbowling.com/bowlingdemeyrin/ligueinternationale2025-2026-27/pl022.htm" TargetMode="External"/><Relationship Id="rId189" Type="http://schemas.openxmlformats.org/officeDocument/2006/relationships/hyperlink" Target="https://bowling.lexerbowling.com/bowlingdelapraille/ligueinternationale2025-2026-27/pl0AF.htm" TargetMode="External"/><Relationship Id="rId375" Type="http://schemas.openxmlformats.org/officeDocument/2006/relationships/hyperlink" Target="https://bowling.lexerbowling.com/bowlingdelapraille/ligueinternationale2025-2026-27/pl08F.htm" TargetMode="External"/><Relationship Id="rId396" Type="http://schemas.openxmlformats.org/officeDocument/2006/relationships/table" Target="../tables/table5.xml"/><Relationship Id="rId3" Type="http://schemas.openxmlformats.org/officeDocument/2006/relationships/hyperlink" Target="https://bowling.lexerbowling.com/bowlingdemeyrin/ligueinternationale2025-2026-27/pl030.htm" TargetMode="External"/><Relationship Id="rId214" Type="http://schemas.openxmlformats.org/officeDocument/2006/relationships/hyperlink" Target="https://bowling.lexerbowling.com/bowlingdemeyrin/ligueinternationale2025-2026-27/pl03A.htm" TargetMode="External"/><Relationship Id="rId235" Type="http://schemas.openxmlformats.org/officeDocument/2006/relationships/hyperlink" Target="https://bowling.lexerbowling.com/bowlingdemeyrin/ligueinternationale2025-2026-27/pl072.htm" TargetMode="External"/><Relationship Id="rId256" Type="http://schemas.openxmlformats.org/officeDocument/2006/relationships/hyperlink" Target="https://bowling.lexerbowling.com/bowlingdelapraille/ligueinternationale2025-2026-27/pl0B0.htm" TargetMode="External"/><Relationship Id="rId277" Type="http://schemas.openxmlformats.org/officeDocument/2006/relationships/hyperlink" Target="https://bowling.lexerbowling.com/bowlingdelapraille/ligueinternationale2025-2026-27/pl077.htm" TargetMode="External"/><Relationship Id="rId298" Type="http://schemas.openxmlformats.org/officeDocument/2006/relationships/hyperlink" Target="https://bowling.lexerbowling.com/bowlingdelapraille/ligueinternationale2025-2026-27/tm016.htm" TargetMode="External"/><Relationship Id="rId116" Type="http://schemas.openxmlformats.org/officeDocument/2006/relationships/hyperlink" Target="https://bowling.lexerbowling.com/bowlingdemeyrin/ligueinternationale2025-2026-27/pl010.htm" TargetMode="External"/><Relationship Id="rId137" Type="http://schemas.openxmlformats.org/officeDocument/2006/relationships/hyperlink" Target="https://bowling.lexerbowling.com/bowlingdemeyrin/ligueinternationale2025-2026-27/pl0A4.htm" TargetMode="External"/><Relationship Id="rId158" Type="http://schemas.openxmlformats.org/officeDocument/2006/relationships/hyperlink" Target="https://bowling.lexerbowling.com/bowlingdemeyrin/ligueinternationale2025-2026-27/pl022.htm" TargetMode="External"/><Relationship Id="rId302" Type="http://schemas.openxmlformats.org/officeDocument/2006/relationships/hyperlink" Target="https://bowling.lexerbowling.com/bowlingdelapraille/ligueinternationale2025-2026-27/tm004.htm" TargetMode="External"/><Relationship Id="rId323" Type="http://schemas.openxmlformats.org/officeDocument/2006/relationships/hyperlink" Target="https://bowling.lexerbowling.com/bowlingdelapraille/ligueinternationale2025-2026-27/pl0A6.htm" TargetMode="External"/><Relationship Id="rId344" Type="http://schemas.openxmlformats.org/officeDocument/2006/relationships/hyperlink" Target="https://bowling.lexerbowling.com/bowlingdelapraille/ligueinternationale2025-2026-27/tm013.htm" TargetMode="External"/><Relationship Id="rId20" Type="http://schemas.openxmlformats.org/officeDocument/2006/relationships/hyperlink" Target="https://bowling.lexerbowling.com/bowlingdemeyrin/ligueinternationale2025-2026-27/pl0A4.htm" TargetMode="External"/><Relationship Id="rId41" Type="http://schemas.openxmlformats.org/officeDocument/2006/relationships/hyperlink" Target="https://bowling.lexerbowling.com/bowlingdemeyrin/ligueinternationale2025-2026-27/pl022.htm" TargetMode="External"/><Relationship Id="rId62" Type="http://schemas.openxmlformats.org/officeDocument/2006/relationships/hyperlink" Target="https://bowling.lexerbowling.com/bowlingdemeyrin/ligueinternationale2025-2026-27/pl077.htm" TargetMode="External"/><Relationship Id="rId83" Type="http://schemas.openxmlformats.org/officeDocument/2006/relationships/hyperlink" Target="https://bowling.lexerbowling.com/bowlingdemeyrin/ligueinternationale2025-2026-27/pl049.htm" TargetMode="External"/><Relationship Id="rId179" Type="http://schemas.openxmlformats.org/officeDocument/2006/relationships/hyperlink" Target="https://bowling.lexerbowling.com/bowlingdelapraille/ligueinternationale2025-2026-27/pl0A3.htm" TargetMode="External"/><Relationship Id="rId365" Type="http://schemas.openxmlformats.org/officeDocument/2006/relationships/hyperlink" Target="https://bowling.lexerbowling.com/bowlingdelapraille/ligueinternationale2025-2026-27/pl094.htm" TargetMode="External"/><Relationship Id="rId386" Type="http://schemas.openxmlformats.org/officeDocument/2006/relationships/hyperlink" Target="https://bowling.lexerbowling.com/bowlingdelapraille/ligueinternationale2025-2026-27/tm013.htm" TargetMode="External"/><Relationship Id="rId190" Type="http://schemas.openxmlformats.org/officeDocument/2006/relationships/hyperlink" Target="https://bowling.lexerbowling.com/bowlingdelapraille/ligueinternationale2025-2026-27/pl0B0.htm" TargetMode="External"/><Relationship Id="rId204" Type="http://schemas.openxmlformats.org/officeDocument/2006/relationships/hyperlink" Target="https://bowling.lexerbowling.com/bowlingdemeyrin/ligueinternationale2025-2026-27/pl031.htm" TargetMode="External"/><Relationship Id="rId225" Type="http://schemas.openxmlformats.org/officeDocument/2006/relationships/hyperlink" Target="https://bowling.lexerbowling.com/bowlingdemeyrin/ligueinternationale2025-2026-27/pl07A.htm" TargetMode="External"/><Relationship Id="rId246" Type="http://schemas.openxmlformats.org/officeDocument/2006/relationships/hyperlink" Target="https://bowling.lexerbowling.com/bowlingdemeyrin/ligueinternationale2025-2026-27/pl0A7.htm" TargetMode="External"/><Relationship Id="rId267" Type="http://schemas.openxmlformats.org/officeDocument/2006/relationships/hyperlink" Target="https://bowling.lexerbowling.com/bowlingdelapraille/ligueinternationale2025-2026-27/pl02C.htm" TargetMode="External"/><Relationship Id="rId288" Type="http://schemas.openxmlformats.org/officeDocument/2006/relationships/hyperlink" Target="https://bowling.lexerbowling.com/bowlingdelapraille/ligueinternationale2025-2026-27/tm012.htm" TargetMode="External"/><Relationship Id="rId106" Type="http://schemas.openxmlformats.org/officeDocument/2006/relationships/hyperlink" Target="https://bowling.lexerbowling.com/bowlingdemeyrin/ligueinternationale2025-2026-27/pl03F.htm" TargetMode="External"/><Relationship Id="rId127" Type="http://schemas.openxmlformats.org/officeDocument/2006/relationships/hyperlink" Target="https://bowling.lexerbowling.com/bowlingdemeyrin/ligueinternationale2025-2026-27/pl077.htm" TargetMode="External"/><Relationship Id="rId313" Type="http://schemas.openxmlformats.org/officeDocument/2006/relationships/hyperlink" Target="https://bowling.lexerbowling.com/bowlingdelapraille/ligueinternationale2025-2026-27/pl05D.htm" TargetMode="External"/><Relationship Id="rId10" Type="http://schemas.openxmlformats.org/officeDocument/2006/relationships/hyperlink" Target="https://bowling.lexerbowling.com/bowlingdemeyrin/ligueinternationale2025-2026-27/pl071.htm" TargetMode="External"/><Relationship Id="rId31" Type="http://schemas.openxmlformats.org/officeDocument/2006/relationships/hyperlink" Target="https://bowling.lexerbowling.com/bowlingdemeyrin/ligueinternationale2025-2026-27/pl07A.htm" TargetMode="External"/><Relationship Id="rId52" Type="http://schemas.openxmlformats.org/officeDocument/2006/relationships/hyperlink" Target="https://bowling.lexerbowling.com/bowlingdemeyrin/ligueinternationale2025-2026-27/pl03F.htm" TargetMode="External"/><Relationship Id="rId73" Type="http://schemas.openxmlformats.org/officeDocument/2006/relationships/hyperlink" Target="https://bowling.lexerbowling.com/bowlingdemeyrin/ligueinternationale2025-2026-27/pl024.htm" TargetMode="External"/><Relationship Id="rId94" Type="http://schemas.openxmlformats.org/officeDocument/2006/relationships/hyperlink" Target="https://bowling.lexerbowling.com/bowlingdemeyrin/ligueinternationale2025-2026-27/pl09E.htm" TargetMode="External"/><Relationship Id="rId148" Type="http://schemas.openxmlformats.org/officeDocument/2006/relationships/hyperlink" Target="https://bowling.lexerbowling.com/bowlingdemeyrin/ligueinternationale2025-2026-27/pl049.htm" TargetMode="External"/><Relationship Id="rId169" Type="http://schemas.openxmlformats.org/officeDocument/2006/relationships/hyperlink" Target="https://bowling.lexerbowling.com/bowlingdemeyrin/ligueinternationale2025-2026-27/pl0A5.htm" TargetMode="External"/><Relationship Id="rId334" Type="http://schemas.openxmlformats.org/officeDocument/2006/relationships/hyperlink" Target="https://bowling.lexerbowling.com/bowlingdelapraille/ligueinternationale2025-2026-27/tm015.htm" TargetMode="External"/><Relationship Id="rId355" Type="http://schemas.openxmlformats.org/officeDocument/2006/relationships/hyperlink" Target="https://bowling.lexerbowling.com/bowlingdelapraille/ligueinternationale2025-2026-27/pl099.htm" TargetMode="External"/><Relationship Id="rId376" Type="http://schemas.openxmlformats.org/officeDocument/2006/relationships/hyperlink" Target="https://bowling.lexerbowling.com/bowlingdelapraille/ligueinternationale2025-2026-27/tm00C.htm" TargetMode="External"/><Relationship Id="rId4" Type="http://schemas.openxmlformats.org/officeDocument/2006/relationships/hyperlink" Target="https://bowling.lexerbowling.com/bowlingdemeyrin/ligueinternationale2025-2026-27/pl012.htm" TargetMode="External"/><Relationship Id="rId180" Type="http://schemas.openxmlformats.org/officeDocument/2006/relationships/hyperlink" Target="https://bowling.lexerbowling.com/bowlingdelapraille/ligueinternationale2025-2026-27/pl0A3.htm" TargetMode="External"/><Relationship Id="rId215" Type="http://schemas.openxmlformats.org/officeDocument/2006/relationships/hyperlink" Target="https://bowling.lexerbowling.com/bowlingdemeyrin/ligueinternationale2025-2026-27/pl054.htm" TargetMode="External"/><Relationship Id="rId236" Type="http://schemas.openxmlformats.org/officeDocument/2006/relationships/hyperlink" Target="https://bowling.lexerbowling.com/bowlingdemeyrin/ligueinternationale2025-2026-27/pl098.htm" TargetMode="External"/><Relationship Id="rId257" Type="http://schemas.openxmlformats.org/officeDocument/2006/relationships/hyperlink" Target="https://bowling.lexerbowling.com/bowlingdelapraille/ligueinternationale2025-2026-27/pl02C.htm" TargetMode="External"/><Relationship Id="rId278" Type="http://schemas.openxmlformats.org/officeDocument/2006/relationships/hyperlink" Target="https://bowling.lexerbowling.com/bowlingdelapraille/ligueinternationale2025-2026-27/tm004.htm" TargetMode="External"/><Relationship Id="rId303" Type="http://schemas.openxmlformats.org/officeDocument/2006/relationships/hyperlink" Target="https://bowling.lexerbowling.com/bowlingdelapraille/ligueinternationale2025-2026-27/pl03B.htm" TargetMode="External"/><Relationship Id="rId42" Type="http://schemas.openxmlformats.org/officeDocument/2006/relationships/hyperlink" Target="https://bowling.lexerbowling.com/bowlingdemeyrin/ligueinternationale2025-2026-27/pl072.htm" TargetMode="External"/><Relationship Id="rId84" Type="http://schemas.openxmlformats.org/officeDocument/2006/relationships/hyperlink" Target="https://bowling.lexerbowling.com/bowlingdemeyrin/ligueinternationale2025-2026-27/pl0A2.htm" TargetMode="External"/><Relationship Id="rId138" Type="http://schemas.openxmlformats.org/officeDocument/2006/relationships/hyperlink" Target="https://bowling.lexerbowling.com/bowlingdemeyrin/ligueinternationale2025-2026-27/pl024.htm" TargetMode="External"/><Relationship Id="rId345" Type="http://schemas.openxmlformats.org/officeDocument/2006/relationships/hyperlink" Target="https://bowling.lexerbowling.com/bowlingdelapraille/ligueinternationale2025-2026-27/pl098.htm" TargetMode="External"/><Relationship Id="rId387" Type="http://schemas.openxmlformats.org/officeDocument/2006/relationships/hyperlink" Target="https://bowling.lexerbowling.com/bowlingdelapraille/ligueinternationale2025-2026-27/pl0A7.htm" TargetMode="External"/></Relationships>
</file>

<file path=xl/worksheets/_rels/sheet3.xml.rels><?xml version="1.0" encoding="UTF-8" standalone="yes"?>
<Relationships xmlns="http://schemas.openxmlformats.org/package/2006/relationships"><Relationship Id="rId26" Type="http://schemas.openxmlformats.org/officeDocument/2006/relationships/hyperlink" Target="https://bowling.lexerbowling.com/bowlingdelapraille/ligueinternationale2025-2026-27/pl01A.htm" TargetMode="External"/><Relationship Id="rId117" Type="http://schemas.openxmlformats.org/officeDocument/2006/relationships/hyperlink" Target="https://bowling.lexerbowling.com/bowlingdemeyrin/ligueinternationale2025-2026-27/pl028.htm" TargetMode="External"/><Relationship Id="rId21" Type="http://schemas.openxmlformats.org/officeDocument/2006/relationships/hyperlink" Target="https://bowling.lexerbowling.com/bowlingdelapraille/ligueinternationale2025-2026-27/pl0A2.htm" TargetMode="External"/><Relationship Id="rId42" Type="http://schemas.openxmlformats.org/officeDocument/2006/relationships/hyperlink" Target="https://bowling.lexerbowling.com/bowlingdemeyrin/ligueinternationale2025-2026-27/pl074.htm" TargetMode="External"/><Relationship Id="rId47" Type="http://schemas.openxmlformats.org/officeDocument/2006/relationships/hyperlink" Target="https://bowling.lexerbowling.com/bowlingdemeyrin/ligueinternationale2025-2026-27/pl0A9.htm" TargetMode="External"/><Relationship Id="rId63" Type="http://schemas.openxmlformats.org/officeDocument/2006/relationships/hyperlink" Target="https://bowling.lexerbowling.com/bowlingdemeyrin/ligueinternationale2025-2026-27/pl030.htm" TargetMode="External"/><Relationship Id="rId68" Type="http://schemas.openxmlformats.org/officeDocument/2006/relationships/hyperlink" Target="https://bowling.lexerbowling.com/bowlingdemeyrin/ligueinternationale2025-2026-27/pl054.htm" TargetMode="External"/><Relationship Id="rId84" Type="http://schemas.openxmlformats.org/officeDocument/2006/relationships/hyperlink" Target="https://bowling.lexerbowling.com/bowlingdemeyrin/ligueinternationale2025-2026-27/pl07C.htm" TargetMode="External"/><Relationship Id="rId89" Type="http://schemas.openxmlformats.org/officeDocument/2006/relationships/hyperlink" Target="https://bowling.lexerbowling.com/bowlingdemeyrin/ligueinternationale2025-2026-27/pl00B.htm" TargetMode="External"/><Relationship Id="rId112" Type="http://schemas.openxmlformats.org/officeDocument/2006/relationships/hyperlink" Target="https://bowling.lexerbowling.com/bowlingdemeyrin/ligueinternationale2025-2026-27/pl03E.htm" TargetMode="External"/><Relationship Id="rId133" Type="http://schemas.openxmlformats.org/officeDocument/2006/relationships/hyperlink" Target="https://bowling.lexerbowling.com/bowlingdemeyrin/ligueinternationale2025-2026-27/pl06F.htm" TargetMode="External"/><Relationship Id="rId138" Type="http://schemas.openxmlformats.org/officeDocument/2006/relationships/hyperlink" Target="https://bowling.lexerbowling.com/bowlingdemeyrin/ligueinternationale2025-2026-27/pl0A4.htm" TargetMode="External"/><Relationship Id="rId16" Type="http://schemas.openxmlformats.org/officeDocument/2006/relationships/hyperlink" Target="https://bowling.lexerbowling.com/bowlingdelapraille/ligueinternationale2025-2026-27/pl062.htm" TargetMode="External"/><Relationship Id="rId107" Type="http://schemas.openxmlformats.org/officeDocument/2006/relationships/hyperlink" Target="https://bowling.lexerbowling.com/bowlingdemeyrin/ligueinternationale2025-2026-27/pl08D.htm" TargetMode="External"/><Relationship Id="rId11" Type="http://schemas.openxmlformats.org/officeDocument/2006/relationships/hyperlink" Target="https://bowling.lexerbowling.com/bowlingdelapraille/ligueinternationale2025-2026-27/pl06F.htm" TargetMode="External"/><Relationship Id="rId32" Type="http://schemas.openxmlformats.org/officeDocument/2006/relationships/hyperlink" Target="https://bowling.lexerbowling.com/bowlingdemeyrin/ligueinternationale2025-2026-27/pl03A.htm" TargetMode="External"/><Relationship Id="rId37" Type="http://schemas.openxmlformats.org/officeDocument/2006/relationships/hyperlink" Target="https://bowling.lexerbowling.com/bowlingdemeyrin/ligueinternationale2025-2026-27/pl0A8.htm" TargetMode="External"/><Relationship Id="rId53" Type="http://schemas.openxmlformats.org/officeDocument/2006/relationships/hyperlink" Target="https://bowling.lexerbowling.com/bowlingdemeyrin/ligueinternationale2025-2026-27/pl08D.htm" TargetMode="External"/><Relationship Id="rId58" Type="http://schemas.openxmlformats.org/officeDocument/2006/relationships/hyperlink" Target="https://bowling.lexerbowling.com/bowlingdemeyrin/ligueinternationale2025-2026-27/pl0A7.htm" TargetMode="External"/><Relationship Id="rId74" Type="http://schemas.openxmlformats.org/officeDocument/2006/relationships/hyperlink" Target="https://bowling.lexerbowling.com/bowlingdemeyrin/ligueinternationale2025-2026-27/pl06E.htm" TargetMode="External"/><Relationship Id="rId79" Type="http://schemas.openxmlformats.org/officeDocument/2006/relationships/hyperlink" Target="https://bowling.lexerbowling.com/bowlingdemeyrin/ligueinternationale2025-2026-27/pl095.htm" TargetMode="External"/><Relationship Id="rId102" Type="http://schemas.openxmlformats.org/officeDocument/2006/relationships/hyperlink" Target="https://bowling.lexerbowling.com/bowlingdemeyrin/ligueinternationale2025-2026-27/pl069.htm" TargetMode="External"/><Relationship Id="rId123" Type="http://schemas.openxmlformats.org/officeDocument/2006/relationships/hyperlink" Target="https://bowling.lexerbowling.com/bowlingdemeyrin/ligueinternationale2025-2026-27/pl018.htm" TargetMode="External"/><Relationship Id="rId128" Type="http://schemas.openxmlformats.org/officeDocument/2006/relationships/hyperlink" Target="https://bowling.lexerbowling.com/bowlingdemeyrin/ligueinternationale2025-2026-27/pl05D.htm" TargetMode="External"/><Relationship Id="rId144" Type="http://schemas.openxmlformats.org/officeDocument/2006/relationships/hyperlink" Target="https://bowling.lexerbowling.com/bowlingdemeyrin/ligueinternationale2025-2026-27/pl010.htm" TargetMode="External"/><Relationship Id="rId149" Type="http://schemas.openxmlformats.org/officeDocument/2006/relationships/hyperlink" Target="https://bowling.lexerbowling.com/bowlingdemeyrin/ligueinternationale2025-2026-27/pl03F.htm" TargetMode="External"/><Relationship Id="rId5" Type="http://schemas.openxmlformats.org/officeDocument/2006/relationships/hyperlink" Target="https://bowling.lexerbowling.com/bowlingdelapraille/ligueinternationale2025-2026-27/pl00C.htm" TargetMode="External"/><Relationship Id="rId90" Type="http://schemas.openxmlformats.org/officeDocument/2006/relationships/hyperlink" Target="https://bowling.lexerbowling.com/bowlingdemeyrin/ligueinternationale2025-2026-27/pl0A7.htm" TargetMode="External"/><Relationship Id="rId95" Type="http://schemas.openxmlformats.org/officeDocument/2006/relationships/hyperlink" Target="https://bowling.lexerbowling.com/bowlingdemeyrin/ligueinternationale2025-2026-27/pl018.htm" TargetMode="External"/><Relationship Id="rId22" Type="http://schemas.openxmlformats.org/officeDocument/2006/relationships/hyperlink" Target="https://bowling.lexerbowling.com/bowlingdelapraille/ligueinternationale2025-2026-27/pl097.htm" TargetMode="External"/><Relationship Id="rId27" Type="http://schemas.openxmlformats.org/officeDocument/2006/relationships/hyperlink" Target="https://bowling.lexerbowling.com/bowlingdelapraille/ligueinternationale2025-2026-27/pl063.htm" TargetMode="External"/><Relationship Id="rId43" Type="http://schemas.openxmlformats.org/officeDocument/2006/relationships/hyperlink" Target="https://bowling.lexerbowling.com/bowlingdemeyrin/ligueinternationale2025-2026-27/pl07A.htm" TargetMode="External"/><Relationship Id="rId48" Type="http://schemas.openxmlformats.org/officeDocument/2006/relationships/hyperlink" Target="https://bowling.lexerbowling.com/bowlingdemeyrin/ligueinternationale2025-2026-27/pl0AB.htm" TargetMode="External"/><Relationship Id="rId64" Type="http://schemas.openxmlformats.org/officeDocument/2006/relationships/hyperlink" Target="https://bowling.lexerbowling.com/bowlingdemeyrin/ligueinternationale2025-2026-27/pl05D.htm" TargetMode="External"/><Relationship Id="rId69" Type="http://schemas.openxmlformats.org/officeDocument/2006/relationships/hyperlink" Target="https://bowling.lexerbowling.com/bowlingdemeyrin/ligueinternationale2025-2026-27/pl00C.htm" TargetMode="External"/><Relationship Id="rId113" Type="http://schemas.openxmlformats.org/officeDocument/2006/relationships/hyperlink" Target="https://bowling.lexerbowling.com/bowlingdemeyrin/ligueinternationale2025-2026-27/pl054.htm" TargetMode="External"/><Relationship Id="rId118" Type="http://schemas.openxmlformats.org/officeDocument/2006/relationships/hyperlink" Target="https://bowling.lexerbowling.com/bowlingdemeyrin/ligueinternationale2025-2026-27/pl0A5.htm" TargetMode="External"/><Relationship Id="rId134" Type="http://schemas.openxmlformats.org/officeDocument/2006/relationships/hyperlink" Target="https://bowling.lexerbowling.com/bowlingdemeyrin/ligueinternationale2025-2026-27/pl071.htm" TargetMode="External"/><Relationship Id="rId139" Type="http://schemas.openxmlformats.org/officeDocument/2006/relationships/hyperlink" Target="https://bowling.lexerbowling.com/bowlingdemeyrin/ligueinternationale2025-2026-27/pl097.htm" TargetMode="External"/><Relationship Id="rId80" Type="http://schemas.openxmlformats.org/officeDocument/2006/relationships/hyperlink" Target="https://bowling.lexerbowling.com/bowlingdemeyrin/ligueinternationale2025-2026-27/pl07A.htm" TargetMode="External"/><Relationship Id="rId85" Type="http://schemas.openxmlformats.org/officeDocument/2006/relationships/hyperlink" Target="https://bowling.lexerbowling.com/bowlingdemeyrin/ligueinternationale2025-2026-27/pl03E.htm" TargetMode="External"/><Relationship Id="rId150" Type="http://schemas.openxmlformats.org/officeDocument/2006/relationships/hyperlink" Target="https://bowling.lexerbowling.com/bowlingdemeyrin/ligueinternationale2025-2026-27/pl00B.htm" TargetMode="External"/><Relationship Id="rId12" Type="http://schemas.openxmlformats.org/officeDocument/2006/relationships/hyperlink" Target="https://bowling.lexerbowling.com/bowlingdelapraille/ligueinternationale2025-2026-27/pl09B.htm" TargetMode="External"/><Relationship Id="rId17" Type="http://schemas.openxmlformats.org/officeDocument/2006/relationships/hyperlink" Target="https://bowling.lexerbowling.com/bowlingdelapraille/ligueinternationale2025-2026-27/pl05D.htm" TargetMode="External"/><Relationship Id="rId25" Type="http://schemas.openxmlformats.org/officeDocument/2006/relationships/hyperlink" Target="https://bowling.lexerbowling.com/bowlingdelapraille/ligueinternationale2025-2026-27/pl0A0.htm" TargetMode="External"/><Relationship Id="rId33" Type="http://schemas.openxmlformats.org/officeDocument/2006/relationships/hyperlink" Target="https://bowling.lexerbowling.com/bowlingdemeyrin/ligueinternationale2025-2026-27/pl048.htm" TargetMode="External"/><Relationship Id="rId38" Type="http://schemas.openxmlformats.org/officeDocument/2006/relationships/hyperlink" Target="https://bowling.lexerbowling.com/bowlingdemeyrin/ligueinternationale2025-2026-27/pl01E.htm" TargetMode="External"/><Relationship Id="rId46" Type="http://schemas.openxmlformats.org/officeDocument/2006/relationships/hyperlink" Target="https://bowling.lexerbowling.com/bowlingdemeyrin/ligueinternationale2025-2026-27/pl024.htm" TargetMode="External"/><Relationship Id="rId59" Type="http://schemas.openxmlformats.org/officeDocument/2006/relationships/hyperlink" Target="https://bowling.lexerbowling.com/bowlingdemeyrin/ligueinternationale2025-2026-27/pl03F.htm" TargetMode="External"/><Relationship Id="rId67" Type="http://schemas.openxmlformats.org/officeDocument/2006/relationships/hyperlink" Target="https://bowling.lexerbowling.com/bowlingdemeyrin/ligueinternationale2025-2026-27/pl03A.htm" TargetMode="External"/><Relationship Id="rId103" Type="http://schemas.openxmlformats.org/officeDocument/2006/relationships/hyperlink" Target="https://bowling.lexerbowling.com/bowlingdemeyrin/ligueinternationale2025-2026-27/pl06F.htm" TargetMode="External"/><Relationship Id="rId108" Type="http://schemas.openxmlformats.org/officeDocument/2006/relationships/hyperlink" Target="https://bowling.lexerbowling.com/bowlingdemeyrin/ligueinternationale2025-2026-27/pl07A.htm" TargetMode="External"/><Relationship Id="rId116" Type="http://schemas.openxmlformats.org/officeDocument/2006/relationships/hyperlink" Target="https://bowling.lexerbowling.com/bowlingdemeyrin/ligueinternationale2025-2026-27/pl099.htm" TargetMode="External"/><Relationship Id="rId124" Type="http://schemas.openxmlformats.org/officeDocument/2006/relationships/hyperlink" Target="https://bowling.lexerbowling.com/bowlingdemeyrin/ligueinternationale2025-2026-27/pl030.htm" TargetMode="External"/><Relationship Id="rId129" Type="http://schemas.openxmlformats.org/officeDocument/2006/relationships/hyperlink" Target="https://bowling.lexerbowling.com/bowlingdemeyrin/ligueinternationale2025-2026-27/pl090.htm" TargetMode="External"/><Relationship Id="rId137" Type="http://schemas.openxmlformats.org/officeDocument/2006/relationships/hyperlink" Target="https://bowling.lexerbowling.com/bowlingdemeyrin/ligueinternationale2025-2026-27/pl054.htm" TargetMode="External"/><Relationship Id="rId20" Type="http://schemas.openxmlformats.org/officeDocument/2006/relationships/hyperlink" Target="https://bowling.lexerbowling.com/bowlingdelapraille/ligueinternationale2025-2026-27/pl04F.htm" TargetMode="External"/><Relationship Id="rId41" Type="http://schemas.openxmlformats.org/officeDocument/2006/relationships/hyperlink" Target="https://bowling.lexerbowling.com/bowlingdemeyrin/ligueinternationale2025-2026-27/pl07C.htm" TargetMode="External"/><Relationship Id="rId54" Type="http://schemas.openxmlformats.org/officeDocument/2006/relationships/hyperlink" Target="https://bowling.lexerbowling.com/bowlingdemeyrin/ligueinternationale2025-2026-27/pl04F.htm" TargetMode="External"/><Relationship Id="rId62" Type="http://schemas.openxmlformats.org/officeDocument/2006/relationships/hyperlink" Target="https://bowling.lexerbowling.com/bowlingdemeyrin/ligueinternationale2025-2026-27/pl0A4.htm" TargetMode="External"/><Relationship Id="rId70" Type="http://schemas.openxmlformats.org/officeDocument/2006/relationships/hyperlink" Target="https://bowling.lexerbowling.com/bowlingdemeyrin/ligueinternationale2025-2026-27/pl069.htm" TargetMode="External"/><Relationship Id="rId75" Type="http://schemas.openxmlformats.org/officeDocument/2006/relationships/hyperlink" Target="https://bowling.lexerbowling.com/bowlingdemeyrin/ligueinternationale2025-2026-27/pl08D.htm" TargetMode="External"/><Relationship Id="rId83" Type="http://schemas.openxmlformats.org/officeDocument/2006/relationships/hyperlink" Target="https://bowling.lexerbowling.com/bowlingdemeyrin/ligueinternationale2025-2026-27/pl01A.htm" TargetMode="External"/><Relationship Id="rId88" Type="http://schemas.openxmlformats.org/officeDocument/2006/relationships/hyperlink" Target="https://bowling.lexerbowling.com/bowlingdemeyrin/ligueinternationale2025-2026-27/pl03F.htm" TargetMode="External"/><Relationship Id="rId91" Type="http://schemas.openxmlformats.org/officeDocument/2006/relationships/hyperlink" Target="https://bowling.lexerbowling.com/bowlingdemeyrin/ligueinternationale2025-2026-27/pl048.htm" TargetMode="External"/><Relationship Id="rId96" Type="http://schemas.openxmlformats.org/officeDocument/2006/relationships/hyperlink" Target="https://bowling.lexerbowling.com/bowlingdemeyrin/ligueinternationale2025-2026-27/pl090.htm" TargetMode="External"/><Relationship Id="rId111" Type="http://schemas.openxmlformats.org/officeDocument/2006/relationships/hyperlink" Target="https://bowling.lexerbowling.com/bowlingdemeyrin/ligueinternationale2025-2026-27/pl04F.htm" TargetMode="External"/><Relationship Id="rId132" Type="http://schemas.openxmlformats.org/officeDocument/2006/relationships/hyperlink" Target="https://bowling.lexerbowling.com/bowlingdemeyrin/ligueinternationale2025-2026-27/pl03B.htm" TargetMode="External"/><Relationship Id="rId140" Type="http://schemas.openxmlformats.org/officeDocument/2006/relationships/hyperlink" Target="https://bowling.lexerbowling.com/bowlingdemeyrin/ligueinternationale2025-2026-27/pl095.htm" TargetMode="External"/><Relationship Id="rId145" Type="http://schemas.openxmlformats.org/officeDocument/2006/relationships/hyperlink" Target="https://bowling.lexerbowling.com/bowlingdemeyrin/ligueinternationale2025-2026-27/pl022.htm" TargetMode="External"/><Relationship Id="rId1" Type="http://schemas.openxmlformats.org/officeDocument/2006/relationships/hyperlink" Target="https://bowling.lexerbowling.com/bowlingdelapraille/ligueinternationale2025-2026-27/pl01E.htm" TargetMode="External"/><Relationship Id="rId6" Type="http://schemas.openxmlformats.org/officeDocument/2006/relationships/hyperlink" Target="https://bowling.lexerbowling.com/bowlingdelapraille/ligueinternationale2025-2026-27/pl030.htm" TargetMode="External"/><Relationship Id="rId15" Type="http://schemas.openxmlformats.org/officeDocument/2006/relationships/hyperlink" Target="https://bowling.lexerbowling.com/bowlingdelapraille/ligueinternationale2025-2026-27/pl08D.htm" TargetMode="External"/><Relationship Id="rId23" Type="http://schemas.openxmlformats.org/officeDocument/2006/relationships/hyperlink" Target="https://bowling.lexerbowling.com/bowlingdelapraille/ligueinternationale2025-2026-27/pl03A.htm" TargetMode="External"/><Relationship Id="rId28" Type="http://schemas.openxmlformats.org/officeDocument/2006/relationships/hyperlink" Target="https://bowling.lexerbowling.com/bowlingdelapraille/ligueinternationale2025-2026-27/pl00B.htm" TargetMode="External"/><Relationship Id="rId36" Type="http://schemas.openxmlformats.org/officeDocument/2006/relationships/hyperlink" Target="https://bowling.lexerbowling.com/bowlingdemeyrin/ligueinternationale2025-2026-27/pl012.htm" TargetMode="External"/><Relationship Id="rId49" Type="http://schemas.openxmlformats.org/officeDocument/2006/relationships/hyperlink" Target="https://bowling.lexerbowling.com/bowlingdemeyrin/ligueinternationale2025-2026-27/pl022.htm" TargetMode="External"/><Relationship Id="rId57" Type="http://schemas.openxmlformats.org/officeDocument/2006/relationships/hyperlink" Target="https://bowling.lexerbowling.com/bowlingdemeyrin/ligueinternationale2025-2026-27/pl063.htm" TargetMode="External"/><Relationship Id="rId106" Type="http://schemas.openxmlformats.org/officeDocument/2006/relationships/hyperlink" Target="https://bowling.lexerbowling.com/bowlingdemeyrin/ligueinternationale2025-2026-27/pl03A.htm" TargetMode="External"/><Relationship Id="rId114" Type="http://schemas.openxmlformats.org/officeDocument/2006/relationships/hyperlink" Target="https://bowling.lexerbowling.com/bowlingdemeyrin/ligueinternationale2025-2026-27/pl072.htm" TargetMode="External"/><Relationship Id="rId119" Type="http://schemas.openxmlformats.org/officeDocument/2006/relationships/hyperlink" Target="https://bowling.lexerbowling.com/bowlingdemeyrin/ligueinternationale2025-2026-27/pl063.htm" TargetMode="External"/><Relationship Id="rId127" Type="http://schemas.openxmlformats.org/officeDocument/2006/relationships/hyperlink" Target="https://bowling.lexerbowling.com/bowlingdemeyrin/ligueinternationale2025-2026-27/pl069.htm" TargetMode="External"/><Relationship Id="rId10" Type="http://schemas.openxmlformats.org/officeDocument/2006/relationships/hyperlink" Target="https://bowling.lexerbowling.com/bowlingdelapraille/ligueinternationale2025-2026-27/pl03B.htm" TargetMode="External"/><Relationship Id="rId31" Type="http://schemas.openxmlformats.org/officeDocument/2006/relationships/hyperlink" Target="https://bowling.lexerbowling.com/bowlingdemeyrin/ligueinternationale2025-2026-27/pl09B.htm" TargetMode="External"/><Relationship Id="rId44" Type="http://schemas.openxmlformats.org/officeDocument/2006/relationships/hyperlink" Target="https://bowling.lexerbowling.com/bowlingdemeyrin/ligueinternationale2025-2026-27/pl09C.htm" TargetMode="External"/><Relationship Id="rId52" Type="http://schemas.openxmlformats.org/officeDocument/2006/relationships/hyperlink" Target="https://bowling.lexerbowling.com/bowlingdemeyrin/ligueinternationale2025-2026-27/pl099.htm" TargetMode="External"/><Relationship Id="rId60" Type="http://schemas.openxmlformats.org/officeDocument/2006/relationships/hyperlink" Target="https://bowling.lexerbowling.com/bowlingdemeyrin/ligueinternationale2025-2026-27/pl047.htm" TargetMode="External"/><Relationship Id="rId65" Type="http://schemas.openxmlformats.org/officeDocument/2006/relationships/hyperlink" Target="https://bowling.lexerbowling.com/bowlingdemeyrin/ligueinternationale2025-2026-27/pl090.htm" TargetMode="External"/><Relationship Id="rId73" Type="http://schemas.openxmlformats.org/officeDocument/2006/relationships/hyperlink" Target="https://bowling.lexerbowling.com/bowlingdemeyrin/ligueinternationale2025-2026-27/pl074.htm" TargetMode="External"/><Relationship Id="rId78" Type="http://schemas.openxmlformats.org/officeDocument/2006/relationships/hyperlink" Target="https://bowling.lexerbowling.com/bowlingdemeyrin/ligueinternationale2025-2026-27/pl024.htm" TargetMode="External"/><Relationship Id="rId81" Type="http://schemas.openxmlformats.org/officeDocument/2006/relationships/hyperlink" Target="https://bowling.lexerbowling.com/bowlingdemeyrin/ligueinternationale2025-2026-27/pl09E.htm" TargetMode="External"/><Relationship Id="rId86" Type="http://schemas.openxmlformats.org/officeDocument/2006/relationships/hyperlink" Target="https://bowling.lexerbowling.com/bowlingdemeyrin/ligueinternationale2025-2026-27/pl0A5.htm" TargetMode="External"/><Relationship Id="rId94" Type="http://schemas.openxmlformats.org/officeDocument/2006/relationships/hyperlink" Target="https://bowling.lexerbowling.com/bowlingdemeyrin/ligueinternationale2025-2026-27/pl012.htm" TargetMode="External"/><Relationship Id="rId99" Type="http://schemas.openxmlformats.org/officeDocument/2006/relationships/hyperlink" Target="https://bowling.lexerbowling.com/bowlingdemeyrin/ligueinternationale2025-2026-27/pl024.htm" TargetMode="External"/><Relationship Id="rId101" Type="http://schemas.openxmlformats.org/officeDocument/2006/relationships/hyperlink" Target="https://bowling.lexerbowling.com/bowlingdemeyrin/ligueinternationale2025-2026-27/pl07C.htm" TargetMode="External"/><Relationship Id="rId122" Type="http://schemas.openxmlformats.org/officeDocument/2006/relationships/hyperlink" Target="https://bowling.lexerbowling.com/bowlingdemeyrin/ligueinternationale2025-2026-27/pl012.htm" TargetMode="External"/><Relationship Id="rId130" Type="http://schemas.openxmlformats.org/officeDocument/2006/relationships/hyperlink" Target="https://bowling.lexerbowling.com/bowlingdemeyrin/ligueinternationale2025-2026-27/pl01E.htm" TargetMode="External"/><Relationship Id="rId135" Type="http://schemas.openxmlformats.org/officeDocument/2006/relationships/hyperlink" Target="https://bowling.lexerbowling.com/bowlingdemeyrin/ligueinternationale2025-2026-27/pl031.htm" TargetMode="External"/><Relationship Id="rId143" Type="http://schemas.openxmlformats.org/officeDocument/2006/relationships/hyperlink" Target="https://bowling.lexerbowling.com/bowlingdemeyrin/ligueinternationale2025-2026-27/pl08D.htm" TargetMode="External"/><Relationship Id="rId148" Type="http://schemas.openxmlformats.org/officeDocument/2006/relationships/hyperlink" Target="https://bowling.lexerbowling.com/bowlingdemeyrin/ligueinternationale2025-2026-27/pl0A5.htm" TargetMode="External"/><Relationship Id="rId151" Type="http://schemas.openxmlformats.org/officeDocument/2006/relationships/printerSettings" Target="../printerSettings/printerSettings3.bin"/><Relationship Id="rId4" Type="http://schemas.openxmlformats.org/officeDocument/2006/relationships/hyperlink" Target="https://bowling.lexerbowling.com/bowlingdelapraille/ligueinternationale2025-2026-27/pl012.htm" TargetMode="External"/><Relationship Id="rId9" Type="http://schemas.openxmlformats.org/officeDocument/2006/relationships/hyperlink" Target="https://bowling.lexerbowling.com/bowlingdelapraille/ligueinternationale2025-2026-27/pl0A4.htm" TargetMode="External"/><Relationship Id="rId13" Type="http://schemas.openxmlformats.org/officeDocument/2006/relationships/hyperlink" Target="https://bowling.lexerbowling.com/bowlingdelapraille/ligueinternationale2025-2026-27/pl047.htm" TargetMode="External"/><Relationship Id="rId18" Type="http://schemas.openxmlformats.org/officeDocument/2006/relationships/hyperlink" Target="https://bowling.lexerbowling.com/bowlingdelapraille/ligueinternationale2025-2026-27/pl09C.htm" TargetMode="External"/><Relationship Id="rId39" Type="http://schemas.openxmlformats.org/officeDocument/2006/relationships/hyperlink" Target="https://bowling.lexerbowling.com/bowlingdemeyrin/ligueinternationale2025-2026-27/pl077.htm" TargetMode="External"/><Relationship Id="rId109" Type="http://schemas.openxmlformats.org/officeDocument/2006/relationships/hyperlink" Target="https://bowling.lexerbowling.com/bowlingdemeyrin/ligueinternationale2025-2026-27/pl094.htm" TargetMode="External"/><Relationship Id="rId34" Type="http://schemas.openxmlformats.org/officeDocument/2006/relationships/hyperlink" Target="https://bowling.lexerbowling.com/bowlingdemeyrin/ligueinternationale2025-2026-27/pl071.htm" TargetMode="External"/><Relationship Id="rId50" Type="http://schemas.openxmlformats.org/officeDocument/2006/relationships/hyperlink" Target="https://bowling.lexerbowling.com/bowlingdemeyrin/ligueinternationale2025-2026-27/pl062.htm" TargetMode="External"/><Relationship Id="rId55" Type="http://schemas.openxmlformats.org/officeDocument/2006/relationships/hyperlink" Target="https://bowling.lexerbowling.com/bowlingdemeyrin/ligueinternationale2025-2026-27/pl00B.htm" TargetMode="External"/><Relationship Id="rId76" Type="http://schemas.openxmlformats.org/officeDocument/2006/relationships/hyperlink" Target="https://bowling.lexerbowling.com/bowlingdemeyrin/ligueinternationale2025-2026-27/pl0AC.htm" TargetMode="External"/><Relationship Id="rId97" Type="http://schemas.openxmlformats.org/officeDocument/2006/relationships/hyperlink" Target="https://bowling.lexerbowling.com/bowlingdemeyrin/ligueinternationale2025-2026-27/pl071.htm" TargetMode="External"/><Relationship Id="rId104" Type="http://schemas.openxmlformats.org/officeDocument/2006/relationships/hyperlink" Target="https://bowling.lexerbowling.com/bowlingdemeyrin/ligueinternationale2025-2026-27/pl00C.htm" TargetMode="External"/><Relationship Id="rId120" Type="http://schemas.openxmlformats.org/officeDocument/2006/relationships/hyperlink" Target="https://bowling.lexerbowling.com/bowlingdemeyrin/ligueinternationale2025-2026-27/pl0A7.htm" TargetMode="External"/><Relationship Id="rId125" Type="http://schemas.openxmlformats.org/officeDocument/2006/relationships/hyperlink" Target="https://bowling.lexerbowling.com/bowlingdemeyrin/ligueinternationale2025-2026-27/pl03A.htm" TargetMode="External"/><Relationship Id="rId141" Type="http://schemas.openxmlformats.org/officeDocument/2006/relationships/hyperlink" Target="https://bowling.lexerbowling.com/bowlingdemeyrin/ligueinternationale2025-2026-27/pl049.htm" TargetMode="External"/><Relationship Id="rId146" Type="http://schemas.openxmlformats.org/officeDocument/2006/relationships/hyperlink" Target="https://bowling.lexerbowling.com/bowlingdemeyrin/ligueinternationale2025-2026-27/pl01A.htm" TargetMode="External"/><Relationship Id="rId7" Type="http://schemas.openxmlformats.org/officeDocument/2006/relationships/hyperlink" Target="https://bowling.lexerbowling.com/bowlingdelapraille/ligueinternationale2025-2026-27/pl054.htm" TargetMode="External"/><Relationship Id="rId71" Type="http://schemas.openxmlformats.org/officeDocument/2006/relationships/hyperlink" Target="https://bowling.lexerbowling.com/bowlingdemeyrin/ligueinternationale2025-2026-27/pl01E.htm" TargetMode="External"/><Relationship Id="rId92" Type="http://schemas.openxmlformats.org/officeDocument/2006/relationships/hyperlink" Target="https://bowling.lexerbowling.com/bowlingdemeyrin/ligueinternationale2025-2026-27/pl030.htm" TargetMode="External"/><Relationship Id="rId2" Type="http://schemas.openxmlformats.org/officeDocument/2006/relationships/hyperlink" Target="https://bowling.lexerbowling.com/bowlingdelapraille/ligueinternationale2025-2026-27/pl090.htm" TargetMode="External"/><Relationship Id="rId29" Type="http://schemas.openxmlformats.org/officeDocument/2006/relationships/hyperlink" Target="https://bowling.lexerbowling.com/bowlingdelapraille/ligueinternationale2025-2026-27/pl03F.htm" TargetMode="External"/><Relationship Id="rId24" Type="http://schemas.openxmlformats.org/officeDocument/2006/relationships/hyperlink" Target="https://bowling.lexerbowling.com/bowlingdelapraille/ligueinternationale2025-2026-27/pl072.htm" TargetMode="External"/><Relationship Id="rId40" Type="http://schemas.openxmlformats.org/officeDocument/2006/relationships/hyperlink" Target="https://bowling.lexerbowling.com/bowlingdemeyrin/ligueinternationale2025-2026-27/pl018.htm" TargetMode="External"/><Relationship Id="rId45" Type="http://schemas.openxmlformats.org/officeDocument/2006/relationships/hyperlink" Target="https://bowling.lexerbowling.com/bowlingdemeyrin/ligueinternationale2025-2026-27/pl0A4.htm" TargetMode="External"/><Relationship Id="rId66" Type="http://schemas.openxmlformats.org/officeDocument/2006/relationships/hyperlink" Target="https://bowling.lexerbowling.com/bowlingdemeyrin/ligueinternationale2025-2026-27/pl03B.htm" TargetMode="External"/><Relationship Id="rId87" Type="http://schemas.openxmlformats.org/officeDocument/2006/relationships/hyperlink" Target="https://bowling.lexerbowling.com/bowlingdemeyrin/ligueinternationale2025-2026-27/pl063.htm" TargetMode="External"/><Relationship Id="rId110" Type="http://schemas.openxmlformats.org/officeDocument/2006/relationships/hyperlink" Target="https://bowling.lexerbowling.com/bowlingdemeyrin/ligueinternationale2025-2026-27/pl09C.htm" TargetMode="External"/><Relationship Id="rId115" Type="http://schemas.openxmlformats.org/officeDocument/2006/relationships/hyperlink" Target="https://bowling.lexerbowling.com/bowlingdemeyrin/ligueinternationale2025-2026-27/pl093.htm" TargetMode="External"/><Relationship Id="rId131" Type="http://schemas.openxmlformats.org/officeDocument/2006/relationships/hyperlink" Target="https://bowling.lexerbowling.com/bowlingdemeyrin/ligueinternationale2025-2026-27/pl070.htm" TargetMode="External"/><Relationship Id="rId136" Type="http://schemas.openxmlformats.org/officeDocument/2006/relationships/hyperlink" Target="https://bowling.lexerbowling.com/bowlingdemeyrin/ligueinternationale2025-2026-27/pl062.htm" TargetMode="External"/><Relationship Id="rId61" Type="http://schemas.openxmlformats.org/officeDocument/2006/relationships/hyperlink" Target="https://bowling.lexerbowling.com/bowlingdemeyrin/ligueinternationale2025-2026-27/pl012.htm" TargetMode="External"/><Relationship Id="rId82" Type="http://schemas.openxmlformats.org/officeDocument/2006/relationships/hyperlink" Target="https://bowling.lexerbowling.com/bowlingdemeyrin/ligueinternationale2025-2026-27/pl022.htm" TargetMode="External"/><Relationship Id="rId19" Type="http://schemas.openxmlformats.org/officeDocument/2006/relationships/hyperlink" Target="https://bowling.lexerbowling.com/bowlingdelapraille/ligueinternationale2025-2026-27/pl049.htm" TargetMode="External"/><Relationship Id="rId14" Type="http://schemas.openxmlformats.org/officeDocument/2006/relationships/hyperlink" Target="https://bowling.lexerbowling.com/bowlingdelapraille/ligueinternationale2025-2026-27/pl024.htm" TargetMode="External"/><Relationship Id="rId30" Type="http://schemas.openxmlformats.org/officeDocument/2006/relationships/hyperlink" Target="https://bowling.lexerbowling.com/bowlingdemeyrin/ligueinternationale2025-2026-27/pl047.htm" TargetMode="External"/><Relationship Id="rId35" Type="http://schemas.openxmlformats.org/officeDocument/2006/relationships/hyperlink" Target="https://bowling.lexerbowling.com/bowlingdemeyrin/ligueinternationale2025-2026-27/pl06F.htm" TargetMode="External"/><Relationship Id="rId56" Type="http://schemas.openxmlformats.org/officeDocument/2006/relationships/hyperlink" Target="https://bowling.lexerbowling.com/bowlingdemeyrin/ligueinternationale2025-2026-27/pl0A5.htm" TargetMode="External"/><Relationship Id="rId77" Type="http://schemas.openxmlformats.org/officeDocument/2006/relationships/hyperlink" Target="https://bowling.lexerbowling.com/bowlingdemeyrin/ligueinternationale2025-2026-27/pl0A2.htm" TargetMode="External"/><Relationship Id="rId100" Type="http://schemas.openxmlformats.org/officeDocument/2006/relationships/hyperlink" Target="https://bowling.lexerbowling.com/bowlingdemeyrin/ligueinternationale2025-2026-27/pl01E.htm" TargetMode="External"/><Relationship Id="rId105" Type="http://schemas.openxmlformats.org/officeDocument/2006/relationships/hyperlink" Target="https://bowling.lexerbowling.com/bowlingdemeyrin/ligueinternationale2025-2026-27/pl0A4.htm" TargetMode="External"/><Relationship Id="rId126" Type="http://schemas.openxmlformats.org/officeDocument/2006/relationships/hyperlink" Target="https://bowling.lexerbowling.com/bowlingdemeyrin/ligueinternationale2025-2026-27/pl09B.htm" TargetMode="External"/><Relationship Id="rId147" Type="http://schemas.openxmlformats.org/officeDocument/2006/relationships/hyperlink" Target="https://bowling.lexerbowling.com/bowlingdemeyrin/ligueinternationale2025-2026-27/pl08F.htm" TargetMode="External"/><Relationship Id="rId8" Type="http://schemas.openxmlformats.org/officeDocument/2006/relationships/hyperlink" Target="https://bowling.lexerbowling.com/bowlingdelapraille/ligueinternationale2025-2026-27/pl07C.htm" TargetMode="External"/><Relationship Id="rId51" Type="http://schemas.openxmlformats.org/officeDocument/2006/relationships/hyperlink" Target="https://bowling.lexerbowling.com/bowlingdemeyrin/ligueinternationale2025-2026-27/pl03E.htm" TargetMode="External"/><Relationship Id="rId72" Type="http://schemas.openxmlformats.org/officeDocument/2006/relationships/hyperlink" Target="https://bowling.lexerbowling.com/bowlingdemeyrin/ligueinternationale2025-2026-27/pl049.htm" TargetMode="External"/><Relationship Id="rId93" Type="http://schemas.openxmlformats.org/officeDocument/2006/relationships/hyperlink" Target="https://bowling.lexerbowling.com/bowlingdemeyrin/ligueinternationale2025-2026-27/pl05D.htm" TargetMode="External"/><Relationship Id="rId98" Type="http://schemas.openxmlformats.org/officeDocument/2006/relationships/hyperlink" Target="https://bowling.lexerbowling.com/bowlingdemeyrin/ligueinternationale2025-2026-27/pl031.htm" TargetMode="External"/><Relationship Id="rId121" Type="http://schemas.openxmlformats.org/officeDocument/2006/relationships/hyperlink" Target="https://bowling.lexerbowling.com/bowlingdemeyrin/ligueinternationale2025-2026-27/pl048.htm" TargetMode="External"/><Relationship Id="rId142" Type="http://schemas.openxmlformats.org/officeDocument/2006/relationships/hyperlink" Target="https://bowling.lexerbowling.com/bowlingdemeyrin/ligueinternationale2025-2026-27/pl072.htm" TargetMode="External"/><Relationship Id="rId3" Type="http://schemas.openxmlformats.org/officeDocument/2006/relationships/hyperlink" Target="https://bowling.lexerbowling.com/bowlingdelapraille/ligueinternationale2025-2026-27/pl018.htm" TargetMode="External"/></Relationships>
</file>

<file path=xl/worksheets/_rels/sheet4.xml.rels><?xml version="1.0" encoding="UTF-8" standalone="yes"?>
<Relationships xmlns="http://schemas.openxmlformats.org/package/2006/relationships"><Relationship Id="rId117" Type="http://schemas.openxmlformats.org/officeDocument/2006/relationships/hyperlink" Target="https://bowling.lexerbowling.com/bowlingdemeyrin/ligueinternationale2025-2026-27/pl03F.htm" TargetMode="External"/><Relationship Id="rId21" Type="http://schemas.openxmlformats.org/officeDocument/2006/relationships/hyperlink" Target="https://bowling.lexerbowling.com/bowlingdemeyrin/ligueinternationale2025-2026-27/pl095.htm" TargetMode="External"/><Relationship Id="rId42" Type="http://schemas.openxmlformats.org/officeDocument/2006/relationships/hyperlink" Target="https://bowling.lexerbowling.com/bowlingdemeyrin/ligueinternationale2025-2026-27/pl071.htm" TargetMode="External"/><Relationship Id="rId63" Type="http://schemas.openxmlformats.org/officeDocument/2006/relationships/hyperlink" Target="https://bowling.lexerbowling.com/bowlingdemeyrin/ligueinternationale2025-2026-27/pl03B.htm" TargetMode="External"/><Relationship Id="rId84" Type="http://schemas.openxmlformats.org/officeDocument/2006/relationships/hyperlink" Target="https://bowling.lexerbowling.com/bowlingdemeyrin/ligueinternationale2025-2026-27/pl03E.htm" TargetMode="External"/><Relationship Id="rId138" Type="http://schemas.openxmlformats.org/officeDocument/2006/relationships/hyperlink" Target="https://bowling.lexerbowling.com/bowlingdemeyrin/ligueinternationale2025-2026-27/pl098.htm" TargetMode="External"/><Relationship Id="rId159" Type="http://schemas.openxmlformats.org/officeDocument/2006/relationships/hyperlink" Target="https://bowling.lexerbowling.com/bowlingdemeyrin/ligueinternationale2025-2026-27/pl0AC.htm" TargetMode="External"/><Relationship Id="rId170" Type="http://schemas.openxmlformats.org/officeDocument/2006/relationships/hyperlink" Target="https://bowling.lexerbowling.com/bowlingdemeyrin/ligueinternationale2025-2026-27/pl08D.htm" TargetMode="External"/><Relationship Id="rId191" Type="http://schemas.openxmlformats.org/officeDocument/2006/relationships/hyperlink" Target="https://bowling.lexerbowling.com/bowlingdemeyrin/ligueinternationale2025-2026-27/pl03B.htm" TargetMode="External"/><Relationship Id="rId205" Type="http://schemas.openxmlformats.org/officeDocument/2006/relationships/hyperlink" Target="https://bowling.lexerbowling.com/bowlingdemeyrin/ligueinternationale2025-2026-27/pl099.htm" TargetMode="External"/><Relationship Id="rId16" Type="http://schemas.openxmlformats.org/officeDocument/2006/relationships/hyperlink" Target="https://bowling.lexerbowling.com/bowlingdemeyrin/ligueinternationale2025-2026-27/pl07C.htm" TargetMode="External"/><Relationship Id="rId107" Type="http://schemas.openxmlformats.org/officeDocument/2006/relationships/hyperlink" Target="https://bowling.lexerbowling.com/bowlingdemeyrin/ligueinternationale2025-2026-27/pl03E.htm" TargetMode="External"/><Relationship Id="rId11" Type="http://schemas.openxmlformats.org/officeDocument/2006/relationships/hyperlink" Target="https://bowling.lexerbowling.com/bowlingdemeyrin/ligueinternationale2025-2026-27/pl054.htm" TargetMode="External"/><Relationship Id="rId32" Type="http://schemas.openxmlformats.org/officeDocument/2006/relationships/hyperlink" Target="https://bowling.lexerbowling.com/bowlingdemeyrin/ligueinternationale2025-2026-27/pl012.htm" TargetMode="External"/><Relationship Id="rId37" Type="http://schemas.openxmlformats.org/officeDocument/2006/relationships/hyperlink" Target="https://bowling.lexerbowling.com/bowlingdemeyrin/ligueinternationale2025-2026-27/pl018.htm" TargetMode="External"/><Relationship Id="rId53" Type="http://schemas.openxmlformats.org/officeDocument/2006/relationships/hyperlink" Target="https://bowling.lexerbowling.com/bowlingdemeyrin/ligueinternationale2025-2026-27/pl022.htm" TargetMode="External"/><Relationship Id="rId58" Type="http://schemas.openxmlformats.org/officeDocument/2006/relationships/hyperlink" Target="https://bowling.lexerbowling.com/bowlingdemeyrin/ligueinternationale2025-2026-27/pl0A5.htm" TargetMode="External"/><Relationship Id="rId74" Type="http://schemas.openxmlformats.org/officeDocument/2006/relationships/hyperlink" Target="https://bowling.lexerbowling.com/bowlingdemeyrin/ligueinternationale2025-2026-27/pl0A4.htm" TargetMode="External"/><Relationship Id="rId79" Type="http://schemas.openxmlformats.org/officeDocument/2006/relationships/hyperlink" Target="https://bowling.lexerbowling.com/bowlingdemeyrin/ligueinternationale2025-2026-27/pl099.htm" TargetMode="External"/><Relationship Id="rId102" Type="http://schemas.openxmlformats.org/officeDocument/2006/relationships/hyperlink" Target="https://bowling.lexerbowling.com/bowlingdemeyrin/ligueinternationale2025-2026-27/pl08D.htm" TargetMode="External"/><Relationship Id="rId123" Type="http://schemas.openxmlformats.org/officeDocument/2006/relationships/hyperlink" Target="https://bowling.lexerbowling.com/bowlingdemeyrin/ligueinternationale2025-2026-27/pl09B.htm" TargetMode="External"/><Relationship Id="rId128" Type="http://schemas.openxmlformats.org/officeDocument/2006/relationships/hyperlink" Target="https://bowling.lexerbowling.com/bowlingdemeyrin/ligueinternationale2025-2026-27/pl03B.htm" TargetMode="External"/><Relationship Id="rId144" Type="http://schemas.openxmlformats.org/officeDocument/2006/relationships/hyperlink" Target="https://bowling.lexerbowling.com/bowlingdemeyrin/ligueinternationale2025-2026-27/pl08D.htm" TargetMode="External"/><Relationship Id="rId149" Type="http://schemas.openxmlformats.org/officeDocument/2006/relationships/hyperlink" Target="https://bowling.lexerbowling.com/bowlingdemeyrin/ligueinternationale2025-2026-27/pl09B.htm" TargetMode="External"/><Relationship Id="rId5" Type="http://schemas.openxmlformats.org/officeDocument/2006/relationships/hyperlink" Target="https://bowling.lexerbowling.com/bowlingdemeyrin/ligueinternationale2025-2026-27/pl070.htm" TargetMode="External"/><Relationship Id="rId90" Type="http://schemas.openxmlformats.org/officeDocument/2006/relationships/hyperlink" Target="https://bowling.lexerbowling.com/bowlingdemeyrin/ligueinternationale2025-2026-27/pl09B.htm" TargetMode="External"/><Relationship Id="rId95" Type="http://schemas.openxmlformats.org/officeDocument/2006/relationships/hyperlink" Target="https://bowling.lexerbowling.com/bowlingdemeyrin/ligueinternationale2025-2026-27/pl01E.htm" TargetMode="External"/><Relationship Id="rId160" Type="http://schemas.openxmlformats.org/officeDocument/2006/relationships/hyperlink" Target="https://bowling.lexerbowling.com/bowlingdemeyrin/ligueinternationale2025-2026-27/pl03B.htm" TargetMode="External"/><Relationship Id="rId165" Type="http://schemas.openxmlformats.org/officeDocument/2006/relationships/hyperlink" Target="https://bowling.lexerbowling.com/bowlingdemeyrin/ligueinternationale2025-2026-27/pl07A.htm" TargetMode="External"/><Relationship Id="rId181" Type="http://schemas.openxmlformats.org/officeDocument/2006/relationships/hyperlink" Target="https://bowling.lexerbowling.com/bowlingdemeyrin/ligueinternationale2025-2026-27/pl0AD.htm" TargetMode="External"/><Relationship Id="rId186" Type="http://schemas.openxmlformats.org/officeDocument/2006/relationships/hyperlink" Target="https://bowling.lexerbowling.com/bowlingdemeyrin/ligueinternationale2025-2026-27/pl01E.htm" TargetMode="External"/><Relationship Id="rId22" Type="http://schemas.openxmlformats.org/officeDocument/2006/relationships/hyperlink" Target="https://bowling.lexerbowling.com/bowlingdemeyrin/ligueinternationale2025-2026-27/pl099.htm" TargetMode="External"/><Relationship Id="rId27" Type="http://schemas.openxmlformats.org/officeDocument/2006/relationships/hyperlink" Target="https://bowling.lexerbowling.com/bowlingdemeyrin/ligueinternationale2025-2026-27/pl08F.htm" TargetMode="External"/><Relationship Id="rId43" Type="http://schemas.openxmlformats.org/officeDocument/2006/relationships/hyperlink" Target="https://bowling.lexerbowling.com/bowlingdemeyrin/ligueinternationale2025-2026-27/pl0A4.htm" TargetMode="External"/><Relationship Id="rId48" Type="http://schemas.openxmlformats.org/officeDocument/2006/relationships/hyperlink" Target="https://bowling.lexerbowling.com/bowlingdemeyrin/ligueinternationale2025-2026-27/pl049.htm" TargetMode="External"/><Relationship Id="rId64" Type="http://schemas.openxmlformats.org/officeDocument/2006/relationships/hyperlink" Target="https://bowling.lexerbowling.com/bowlingdemeyrin/ligueinternationale2025-2026-27/pl074.htm" TargetMode="External"/><Relationship Id="rId69" Type="http://schemas.openxmlformats.org/officeDocument/2006/relationships/hyperlink" Target="https://bowling.lexerbowling.com/bowlingdemeyrin/ligueinternationale2025-2026-27/pl062.htm" TargetMode="External"/><Relationship Id="rId113" Type="http://schemas.openxmlformats.org/officeDocument/2006/relationships/hyperlink" Target="https://bowling.lexerbowling.com/bowlingdemeyrin/ligueinternationale2025-2026-27/pl071.htm" TargetMode="External"/><Relationship Id="rId118" Type="http://schemas.openxmlformats.org/officeDocument/2006/relationships/hyperlink" Target="https://bowling.lexerbowling.com/bowlingdemeyrin/ligueinternationale2025-2026-27/pl0A7.htm" TargetMode="External"/><Relationship Id="rId134" Type="http://schemas.openxmlformats.org/officeDocument/2006/relationships/hyperlink" Target="https://bowling.lexerbowling.com/bowlingdemeyrin/ligueinternationale2025-2026-27/pl047.htm" TargetMode="External"/><Relationship Id="rId139" Type="http://schemas.openxmlformats.org/officeDocument/2006/relationships/hyperlink" Target="https://bowling.lexerbowling.com/bowlingdemeyrin/ligueinternationale2025-2026-27/pl072.htm" TargetMode="External"/><Relationship Id="rId80" Type="http://schemas.openxmlformats.org/officeDocument/2006/relationships/hyperlink" Target="https://bowling.lexerbowling.com/bowlingdemeyrin/ligueinternationale2025-2026-27/pl024.htm" TargetMode="External"/><Relationship Id="rId85" Type="http://schemas.openxmlformats.org/officeDocument/2006/relationships/hyperlink" Target="https://bowling.lexerbowling.com/bowlingdemeyrin/ligueinternationale2025-2026-27/pl0AB.htm" TargetMode="External"/><Relationship Id="rId150" Type="http://schemas.openxmlformats.org/officeDocument/2006/relationships/hyperlink" Target="https://bowling.lexerbowling.com/bowlingdemeyrin/ligueinternationale2025-2026-27/pl030.htm" TargetMode="External"/><Relationship Id="rId155" Type="http://schemas.openxmlformats.org/officeDocument/2006/relationships/hyperlink" Target="https://bowling.lexerbowling.com/bowlingdemeyrin/ligueinternationale2025-2026-27/pl01E.htm" TargetMode="External"/><Relationship Id="rId171" Type="http://schemas.openxmlformats.org/officeDocument/2006/relationships/hyperlink" Target="https://bowling.lexerbowling.com/bowlingdemeyrin/ligueinternationale2025-2026-27/pl05D.htm" TargetMode="External"/><Relationship Id="rId176" Type="http://schemas.openxmlformats.org/officeDocument/2006/relationships/hyperlink" Target="https://bowling.lexerbowling.com/bowlingdemeyrin/ligueinternationale2025-2026-27/pl03F.htm" TargetMode="External"/><Relationship Id="rId192" Type="http://schemas.openxmlformats.org/officeDocument/2006/relationships/hyperlink" Target="https://bowling.lexerbowling.com/bowlingdemeyrin/ligueinternationale2025-2026-27/pl07A.htm" TargetMode="External"/><Relationship Id="rId197" Type="http://schemas.openxmlformats.org/officeDocument/2006/relationships/hyperlink" Target="https://bowling.lexerbowling.com/bowlingdemeyrin/ligueinternationale2025-2026-27/pl095.htm" TargetMode="External"/><Relationship Id="rId206" Type="http://schemas.openxmlformats.org/officeDocument/2006/relationships/hyperlink" Target="https://bowling.lexerbowling.com/bowlingdemeyrin/ligueinternationale2025-2026-27/pl00B.htm" TargetMode="External"/><Relationship Id="rId201" Type="http://schemas.openxmlformats.org/officeDocument/2006/relationships/hyperlink" Target="https://bowling.lexerbowling.com/bowlingdemeyrin/ligueinternationale2025-2026-27/pl094.htm" TargetMode="External"/><Relationship Id="rId12" Type="http://schemas.openxmlformats.org/officeDocument/2006/relationships/hyperlink" Target="https://bowling.lexerbowling.com/bowlingdemeyrin/ligueinternationale2025-2026-27/pl01E.htm" TargetMode="External"/><Relationship Id="rId17" Type="http://schemas.openxmlformats.org/officeDocument/2006/relationships/hyperlink" Target="https://bowling.lexerbowling.com/bowlingdemeyrin/ligueinternationale2025-2026-27/pl0A8.htm" TargetMode="External"/><Relationship Id="rId33" Type="http://schemas.openxmlformats.org/officeDocument/2006/relationships/hyperlink" Target="https://bowling.lexerbowling.com/bowlingdemeyrin/ligueinternationale2025-2026-27/pl030.htm" TargetMode="External"/><Relationship Id="rId38" Type="http://schemas.openxmlformats.org/officeDocument/2006/relationships/hyperlink" Target="https://bowling.lexerbowling.com/bowlingdemeyrin/ligueinternationale2025-2026-27/pl09C.htm" TargetMode="External"/><Relationship Id="rId59" Type="http://schemas.openxmlformats.org/officeDocument/2006/relationships/hyperlink" Target="https://bowling.lexerbowling.com/bowlingdemeyrin/ligueinternationale2025-2026-27/pl03F.htm" TargetMode="External"/><Relationship Id="rId103" Type="http://schemas.openxmlformats.org/officeDocument/2006/relationships/hyperlink" Target="https://bowling.lexerbowling.com/bowlingdemeyrin/ligueinternationale2025-2026-27/pl07C.htm" TargetMode="External"/><Relationship Id="rId108" Type="http://schemas.openxmlformats.org/officeDocument/2006/relationships/hyperlink" Target="https://bowling.lexerbowling.com/bowlingdemeyrin/ligueinternationale2025-2026-27/pl024.htm" TargetMode="External"/><Relationship Id="rId124" Type="http://schemas.openxmlformats.org/officeDocument/2006/relationships/hyperlink" Target="https://bowling.lexerbowling.com/bowlingdemeyrin/ligueinternationale2025-2026-27/pl0AD.htm" TargetMode="External"/><Relationship Id="rId129" Type="http://schemas.openxmlformats.org/officeDocument/2006/relationships/hyperlink" Target="https://bowling.lexerbowling.com/bowlingdemeyrin/ligueinternationale2025-2026-27/pl069.htm" TargetMode="External"/><Relationship Id="rId54" Type="http://schemas.openxmlformats.org/officeDocument/2006/relationships/hyperlink" Target="https://bowling.lexerbowling.com/bowlingdemeyrin/ligueinternationale2025-2026-27/pl095.htm" TargetMode="External"/><Relationship Id="rId70" Type="http://schemas.openxmlformats.org/officeDocument/2006/relationships/hyperlink" Target="https://bowling.lexerbowling.com/bowlingdemeyrin/ligueinternationale2025-2026-27/pl069.htm" TargetMode="External"/><Relationship Id="rId75" Type="http://schemas.openxmlformats.org/officeDocument/2006/relationships/hyperlink" Target="https://bowling.lexerbowling.com/bowlingdemeyrin/ligueinternationale2025-2026-27/pl04F.htm" TargetMode="External"/><Relationship Id="rId91" Type="http://schemas.openxmlformats.org/officeDocument/2006/relationships/hyperlink" Target="https://bowling.lexerbowling.com/bowlingdemeyrin/ligueinternationale2025-2026-27/pl0AD.htm" TargetMode="External"/><Relationship Id="rId96" Type="http://schemas.openxmlformats.org/officeDocument/2006/relationships/hyperlink" Target="https://bowling.lexerbowling.com/bowlingdemeyrin/ligueinternationale2025-2026-27/pl030.htm" TargetMode="External"/><Relationship Id="rId140" Type="http://schemas.openxmlformats.org/officeDocument/2006/relationships/hyperlink" Target="https://bowling.lexerbowling.com/bowlingdemeyrin/ligueinternationale2025-2026-27/pl09E.htm" TargetMode="External"/><Relationship Id="rId145" Type="http://schemas.openxmlformats.org/officeDocument/2006/relationships/hyperlink" Target="https://bowling.lexerbowling.com/bowlingdemeyrin/ligueinternationale2025-2026-27/pl022.htm" TargetMode="External"/><Relationship Id="rId161" Type="http://schemas.openxmlformats.org/officeDocument/2006/relationships/hyperlink" Target="https://bowling.lexerbowling.com/bowlingdemeyrin/ligueinternationale2025-2026-27/pl0A6.htm" TargetMode="External"/><Relationship Id="rId166" Type="http://schemas.openxmlformats.org/officeDocument/2006/relationships/hyperlink" Target="https://bowling.lexerbowling.com/bowlingdemeyrin/ligueinternationale2025-2026-27/pl06F.htm" TargetMode="External"/><Relationship Id="rId182" Type="http://schemas.openxmlformats.org/officeDocument/2006/relationships/hyperlink" Target="https://bowling.lexerbowling.com/bowlingdemeyrin/ligueinternationale2025-2026-27/pl018.htm" TargetMode="External"/><Relationship Id="rId187" Type="http://schemas.openxmlformats.org/officeDocument/2006/relationships/hyperlink" Target="https://bowling.lexerbowling.com/bowlingdemeyrin/ligueinternationale2025-2026-27/pl03A.htm" TargetMode="External"/><Relationship Id="rId1" Type="http://schemas.openxmlformats.org/officeDocument/2006/relationships/hyperlink" Target="https://bowling.lexerbowling.com/bowlingdemeyrin/ligueinternationale2025-2026-27/pl030.htm" TargetMode="External"/><Relationship Id="rId6" Type="http://schemas.openxmlformats.org/officeDocument/2006/relationships/hyperlink" Target="https://bowling.lexerbowling.com/bowlingdemeyrin/ligueinternationale2025-2026-27/pl048.htm" TargetMode="External"/><Relationship Id="rId23" Type="http://schemas.openxmlformats.org/officeDocument/2006/relationships/hyperlink" Target="https://bowling.lexerbowling.com/bowlingdemeyrin/ligueinternationale2025-2026-27/pl03A.htm" TargetMode="External"/><Relationship Id="rId28" Type="http://schemas.openxmlformats.org/officeDocument/2006/relationships/hyperlink" Target="https://bowling.lexerbowling.com/bowlingdemeyrin/ligueinternationale2025-2026-27/pl03F.htm" TargetMode="External"/><Relationship Id="rId49" Type="http://schemas.openxmlformats.org/officeDocument/2006/relationships/hyperlink" Target="https://bowling.lexerbowling.com/bowlingdemeyrin/ligueinternationale2025-2026-27/pl024.htm" TargetMode="External"/><Relationship Id="rId114" Type="http://schemas.openxmlformats.org/officeDocument/2006/relationships/hyperlink" Target="https://bowling.lexerbowling.com/bowlingdemeyrin/ligueinternationale2025-2026-27/pl094.htm" TargetMode="External"/><Relationship Id="rId119" Type="http://schemas.openxmlformats.org/officeDocument/2006/relationships/hyperlink" Target="https://bowling.lexerbowling.com/bowlingdemeyrin/ligueinternationale2025-2026-27/pl030.htm" TargetMode="External"/><Relationship Id="rId44" Type="http://schemas.openxmlformats.org/officeDocument/2006/relationships/hyperlink" Target="https://bowling.lexerbowling.com/bowlingdemeyrin/ligueinternationale2025-2026-27/pl05D.htm" TargetMode="External"/><Relationship Id="rId60" Type="http://schemas.openxmlformats.org/officeDocument/2006/relationships/hyperlink" Target="https://bowling.lexerbowling.com/bowlingdemeyrin/ligueinternationale2025-2026-27/pl030.htm" TargetMode="External"/><Relationship Id="rId65" Type="http://schemas.openxmlformats.org/officeDocument/2006/relationships/hyperlink" Target="https://bowling.lexerbowling.com/bowlingdemeyrin/ligueinternationale2025-2026-27/pl048.htm" TargetMode="External"/><Relationship Id="rId81" Type="http://schemas.openxmlformats.org/officeDocument/2006/relationships/hyperlink" Target="https://bowling.lexerbowling.com/bowlingdemeyrin/ligueinternationale2025-2026-27/pl09B.htm" TargetMode="External"/><Relationship Id="rId86" Type="http://schemas.openxmlformats.org/officeDocument/2006/relationships/hyperlink" Target="https://bowling.lexerbowling.com/bowlingdemeyrin/ligueinternationale2025-2026-27/pl09E.htm" TargetMode="External"/><Relationship Id="rId130" Type="http://schemas.openxmlformats.org/officeDocument/2006/relationships/hyperlink" Target="https://bowling.lexerbowling.com/bowlingdemeyrin/ligueinternationale2025-2026-27/pl06E.htm" TargetMode="External"/><Relationship Id="rId135" Type="http://schemas.openxmlformats.org/officeDocument/2006/relationships/hyperlink" Target="https://bowling.lexerbowling.com/bowlingdemeyrin/ligueinternationale2025-2026-27/pl00C.htm" TargetMode="External"/><Relationship Id="rId151" Type="http://schemas.openxmlformats.org/officeDocument/2006/relationships/hyperlink" Target="https://bowling.lexerbowling.com/bowlingdemeyrin/ligueinternationale2025-2026-27/pl049.htm" TargetMode="External"/><Relationship Id="rId156" Type="http://schemas.openxmlformats.org/officeDocument/2006/relationships/hyperlink" Target="https://bowling.lexerbowling.com/bowlingdemeyrin/ligueinternationale2025-2026-27/pl054.htm" TargetMode="External"/><Relationship Id="rId177" Type="http://schemas.openxmlformats.org/officeDocument/2006/relationships/hyperlink" Target="https://bowling.lexerbowling.com/bowlingdemeyrin/ligueinternationale2025-2026-27/pl08F.htm" TargetMode="External"/><Relationship Id="rId198" Type="http://schemas.openxmlformats.org/officeDocument/2006/relationships/hyperlink" Target="https://bowling.lexerbowling.com/bowlingdemeyrin/ligueinternationale2025-2026-27/pl049.htm" TargetMode="External"/><Relationship Id="rId172" Type="http://schemas.openxmlformats.org/officeDocument/2006/relationships/hyperlink" Target="https://bowling.lexerbowling.com/bowlingdemeyrin/ligueinternationale2025-2026-27/pl099.htm" TargetMode="External"/><Relationship Id="rId193" Type="http://schemas.openxmlformats.org/officeDocument/2006/relationships/hyperlink" Target="https://bowling.lexerbowling.com/bowlingdemeyrin/ligueinternationale2025-2026-27/pl030.htm" TargetMode="External"/><Relationship Id="rId202" Type="http://schemas.openxmlformats.org/officeDocument/2006/relationships/hyperlink" Target="https://bowling.lexerbowling.com/bowlingdemeyrin/ligueinternationale2025-2026-27/pl08D.htm" TargetMode="External"/><Relationship Id="rId207" Type="http://schemas.openxmlformats.org/officeDocument/2006/relationships/hyperlink" Target="https://bowling.lexerbowling.com/bowlingdemeyrin/ligueinternationale2025-2026-27/pl0A5.htm" TargetMode="External"/><Relationship Id="rId13" Type="http://schemas.openxmlformats.org/officeDocument/2006/relationships/hyperlink" Target="https://bowling.lexerbowling.com/bowlingdemeyrin/ligueinternationale2025-2026-27/pl069.htm" TargetMode="External"/><Relationship Id="rId18" Type="http://schemas.openxmlformats.org/officeDocument/2006/relationships/hyperlink" Target="https://bowling.lexerbowling.com/bowlingdemeyrin/ligueinternationale2025-2026-27/pl022.htm" TargetMode="External"/><Relationship Id="rId39" Type="http://schemas.openxmlformats.org/officeDocument/2006/relationships/hyperlink" Target="https://bowling.lexerbowling.com/bowlingdemeyrin/ligueinternationale2025-2026-27/pl00C.htm" TargetMode="External"/><Relationship Id="rId109" Type="http://schemas.openxmlformats.org/officeDocument/2006/relationships/hyperlink" Target="https://bowling.lexerbowling.com/bowlingdemeyrin/ligueinternationale2025-2026-27/pl0A2.htm" TargetMode="External"/><Relationship Id="rId34" Type="http://schemas.openxmlformats.org/officeDocument/2006/relationships/hyperlink" Target="https://bowling.lexerbowling.com/bowlingdemeyrin/ligueinternationale2025-2026-27/pl062.htm" TargetMode="External"/><Relationship Id="rId50" Type="http://schemas.openxmlformats.org/officeDocument/2006/relationships/hyperlink" Target="https://bowling.lexerbowling.com/bowlingdemeyrin/ligueinternationale2025-2026-27/pl0A2.htm" TargetMode="External"/><Relationship Id="rId55" Type="http://schemas.openxmlformats.org/officeDocument/2006/relationships/hyperlink" Target="https://bowling.lexerbowling.com/bowlingdemeyrin/ligueinternationale2025-2026-27/pl09E.htm" TargetMode="External"/><Relationship Id="rId76" Type="http://schemas.openxmlformats.org/officeDocument/2006/relationships/hyperlink" Target="https://bowling.lexerbowling.com/bowlingdemeyrin/ligueinternationale2025-2026-27/pl07C.htm" TargetMode="External"/><Relationship Id="rId97" Type="http://schemas.openxmlformats.org/officeDocument/2006/relationships/hyperlink" Target="https://bowling.lexerbowling.com/bowlingdemeyrin/ligueinternationale2025-2026-27/pl06E.htm" TargetMode="External"/><Relationship Id="rId104" Type="http://schemas.openxmlformats.org/officeDocument/2006/relationships/hyperlink" Target="https://bowling.lexerbowling.com/bowlingdemeyrin/ligueinternationale2025-2026-27/pl069.htm" TargetMode="External"/><Relationship Id="rId120" Type="http://schemas.openxmlformats.org/officeDocument/2006/relationships/hyperlink" Target="https://bowling.lexerbowling.com/bowlingdemeyrin/ligueinternationale2025-2026-27/pl048.htm" TargetMode="External"/><Relationship Id="rId125" Type="http://schemas.openxmlformats.org/officeDocument/2006/relationships/hyperlink" Target="https://bowling.lexerbowling.com/bowlingdemeyrin/ligueinternationale2025-2026-27/pl011.htm" TargetMode="External"/><Relationship Id="rId141" Type="http://schemas.openxmlformats.org/officeDocument/2006/relationships/hyperlink" Target="https://bowling.lexerbowling.com/bowlingdemeyrin/ligueinternationale2025-2026-27/pl095.htm" TargetMode="External"/><Relationship Id="rId146" Type="http://schemas.openxmlformats.org/officeDocument/2006/relationships/hyperlink" Target="https://bowling.lexerbowling.com/bowlingdemeyrin/ligueinternationale2025-2026-27/pl03E.htm" TargetMode="External"/><Relationship Id="rId167" Type="http://schemas.openxmlformats.org/officeDocument/2006/relationships/hyperlink" Target="https://bowling.lexerbowling.com/bowlingdemeyrin/ligueinternationale2025-2026-27/pl01A.htm" TargetMode="External"/><Relationship Id="rId188" Type="http://schemas.openxmlformats.org/officeDocument/2006/relationships/hyperlink" Target="https://bowling.lexerbowling.com/bowlingdemeyrin/ligueinternationale2025-2026-27/pl09C.htm" TargetMode="External"/><Relationship Id="rId7" Type="http://schemas.openxmlformats.org/officeDocument/2006/relationships/hyperlink" Target="https://bowling.lexerbowling.com/bowlingdemeyrin/ligueinternationale2025-2026-27/pl024.htm" TargetMode="External"/><Relationship Id="rId71" Type="http://schemas.openxmlformats.org/officeDocument/2006/relationships/hyperlink" Target="https://bowling.lexerbowling.com/bowlingdemeyrin/ligueinternationale2025-2026-27/pl00C.htm" TargetMode="External"/><Relationship Id="rId92" Type="http://schemas.openxmlformats.org/officeDocument/2006/relationships/hyperlink" Target="https://bowling.lexerbowling.com/bowlingdemeyrin/ligueinternationale2025-2026-27/pl03A.htm" TargetMode="External"/><Relationship Id="rId162" Type="http://schemas.openxmlformats.org/officeDocument/2006/relationships/hyperlink" Target="https://bowling.lexerbowling.com/bowlingdemeyrin/ligueinternationale2025-2026-27/pl062.htm" TargetMode="External"/><Relationship Id="rId183" Type="http://schemas.openxmlformats.org/officeDocument/2006/relationships/hyperlink" Target="https://bowling.lexerbowling.com/bowlingdemeyrin/ligueinternationale2025-2026-27/pl06F.htm" TargetMode="External"/><Relationship Id="rId2" Type="http://schemas.openxmlformats.org/officeDocument/2006/relationships/hyperlink" Target="https://bowling.lexerbowling.com/bowlingdemeyrin/ligueinternationale2025-2026-27/pl077.htm" TargetMode="External"/><Relationship Id="rId29" Type="http://schemas.openxmlformats.org/officeDocument/2006/relationships/hyperlink" Target="https://bowling.lexerbowling.com/bowlingdemeyrin/ligueinternationale2025-2026-27/pl00B.htm" TargetMode="External"/><Relationship Id="rId24" Type="http://schemas.openxmlformats.org/officeDocument/2006/relationships/hyperlink" Target="https://bowling.lexerbowling.com/bowlingdemeyrin/ligueinternationale2025-2026-27/pl072.htm" TargetMode="External"/><Relationship Id="rId40" Type="http://schemas.openxmlformats.org/officeDocument/2006/relationships/hyperlink" Target="https://bowling.lexerbowling.com/bowlingdemeyrin/ligueinternationale2025-2026-27/pl01E.htm" TargetMode="External"/><Relationship Id="rId45" Type="http://schemas.openxmlformats.org/officeDocument/2006/relationships/hyperlink" Target="https://bowling.lexerbowling.com/bowlingdemeyrin/ligueinternationale2025-2026-27/pl06F.htm" TargetMode="External"/><Relationship Id="rId66" Type="http://schemas.openxmlformats.org/officeDocument/2006/relationships/hyperlink" Target="https://bowling.lexerbowling.com/bowlingdemeyrin/ligueinternationale2025-2026-27/pl01E.htm" TargetMode="External"/><Relationship Id="rId87" Type="http://schemas.openxmlformats.org/officeDocument/2006/relationships/hyperlink" Target="https://bowling.lexerbowling.com/bowlingdemeyrin/ligueinternationale2025-2026-27/pl022.htm" TargetMode="External"/><Relationship Id="rId110" Type="http://schemas.openxmlformats.org/officeDocument/2006/relationships/hyperlink" Target="https://bowling.lexerbowling.com/bowlingdemeyrin/ligueinternationale2025-2026-27/pl099.htm" TargetMode="External"/><Relationship Id="rId115" Type="http://schemas.openxmlformats.org/officeDocument/2006/relationships/hyperlink" Target="https://bowling.lexerbowling.com/bowlingdemeyrin/ligueinternationale2025-2026-27/pl0A5.htm" TargetMode="External"/><Relationship Id="rId131" Type="http://schemas.openxmlformats.org/officeDocument/2006/relationships/hyperlink" Target="https://bowling.lexerbowling.com/bowlingdemeyrin/ligueinternationale2025-2026-27/pl0A2.htm" TargetMode="External"/><Relationship Id="rId136" Type="http://schemas.openxmlformats.org/officeDocument/2006/relationships/hyperlink" Target="https://bowling.lexerbowling.com/bowlingdemeyrin/ligueinternationale2025-2026-27/pl01E.htm" TargetMode="External"/><Relationship Id="rId157" Type="http://schemas.openxmlformats.org/officeDocument/2006/relationships/hyperlink" Target="https://bowling.lexerbowling.com/bowlingdemeyrin/ligueinternationale2025-2026-27/pl00C.htm" TargetMode="External"/><Relationship Id="rId178" Type="http://schemas.openxmlformats.org/officeDocument/2006/relationships/hyperlink" Target="https://bowling.lexerbowling.com/bowlingdemeyrin/ligueinternationale2025-2026-27/pl0A7.htm" TargetMode="External"/><Relationship Id="rId61" Type="http://schemas.openxmlformats.org/officeDocument/2006/relationships/hyperlink" Target="https://bowling.lexerbowling.com/bowlingdemeyrin/ligueinternationale2025-2026-27/pl06F.htm" TargetMode="External"/><Relationship Id="rId82" Type="http://schemas.openxmlformats.org/officeDocument/2006/relationships/hyperlink" Target="https://bowling.lexerbowling.com/bowlingdemeyrin/ligueinternationale2025-2026-27/pl072.htm" TargetMode="External"/><Relationship Id="rId152" Type="http://schemas.openxmlformats.org/officeDocument/2006/relationships/hyperlink" Target="https://bowling.lexerbowling.com/bowlingdemeyrin/ligueinternationale2025-2026-27/pl077.htm" TargetMode="External"/><Relationship Id="rId173" Type="http://schemas.openxmlformats.org/officeDocument/2006/relationships/hyperlink" Target="https://bowling.lexerbowling.com/bowlingdemeyrin/ligueinternationale2025-2026-27/pl03E.htm" TargetMode="External"/><Relationship Id="rId194" Type="http://schemas.openxmlformats.org/officeDocument/2006/relationships/hyperlink" Target="https://bowling.lexerbowling.com/bowlingdemeyrin/ligueinternationale2025-2026-27/pl021.htm" TargetMode="External"/><Relationship Id="rId199" Type="http://schemas.openxmlformats.org/officeDocument/2006/relationships/hyperlink" Target="https://bowling.lexerbowling.com/bowlingdemeyrin/ligueinternationale2025-2026-27/pl072.htm" TargetMode="External"/><Relationship Id="rId203" Type="http://schemas.openxmlformats.org/officeDocument/2006/relationships/hyperlink" Target="https://bowling.lexerbowling.com/bowlingdemeyrin/ligueinternationale2025-2026-27/pl093.htm" TargetMode="External"/><Relationship Id="rId208" Type="http://schemas.openxmlformats.org/officeDocument/2006/relationships/hyperlink" Target="https://bowling.lexerbowling.com/bowlingdemeyrin/ligueinternationale2025-2026-27/pl03F.htm" TargetMode="External"/><Relationship Id="rId19" Type="http://schemas.openxmlformats.org/officeDocument/2006/relationships/hyperlink" Target="https://bowling.lexerbowling.com/bowlingdemeyrin/ligueinternationale2025-2026-27/pl03E.htm" TargetMode="External"/><Relationship Id="rId14" Type="http://schemas.openxmlformats.org/officeDocument/2006/relationships/hyperlink" Target="https://bowling.lexerbowling.com/bowlingdemeyrin/ligueinternationale2025-2026-27/pl09B.htm" TargetMode="External"/><Relationship Id="rId30" Type="http://schemas.openxmlformats.org/officeDocument/2006/relationships/hyperlink" Target="https://bowling.lexerbowling.com/bowlingdemeyrin/ligueinternationale2025-2026-27/pl0A5.htm" TargetMode="External"/><Relationship Id="rId35" Type="http://schemas.openxmlformats.org/officeDocument/2006/relationships/hyperlink" Target="https://bowling.lexerbowling.com/bowlingdemeyrin/ligueinternationale2025-2026-27/pl048.htm" TargetMode="External"/><Relationship Id="rId56" Type="http://schemas.openxmlformats.org/officeDocument/2006/relationships/hyperlink" Target="https://bowling.lexerbowling.com/bowlingdemeyrin/ligueinternationale2025-2026-27/pl028.htm" TargetMode="External"/><Relationship Id="rId77" Type="http://schemas.openxmlformats.org/officeDocument/2006/relationships/hyperlink" Target="https://bowling.lexerbowling.com/bowlingdemeyrin/ligueinternationale2025-2026-27/pl07A.htm" TargetMode="External"/><Relationship Id="rId100" Type="http://schemas.openxmlformats.org/officeDocument/2006/relationships/hyperlink" Target="https://bowling.lexerbowling.com/bowlingdemeyrin/ligueinternationale2025-2026-27/pl048.htm" TargetMode="External"/><Relationship Id="rId105" Type="http://schemas.openxmlformats.org/officeDocument/2006/relationships/hyperlink" Target="https://bowling.lexerbowling.com/bowlingdemeyrin/ligueinternationale2025-2026-27/pl095.htm" TargetMode="External"/><Relationship Id="rId126" Type="http://schemas.openxmlformats.org/officeDocument/2006/relationships/hyperlink" Target="https://bowling.lexerbowling.com/bowlingdemeyrin/ligueinternationale2025-2026-27/pl05D.htm" TargetMode="External"/><Relationship Id="rId147" Type="http://schemas.openxmlformats.org/officeDocument/2006/relationships/hyperlink" Target="https://bowling.lexerbowling.com/bowlingdemeyrin/ligueinternationale2025-2026-27/pl00B.htm" TargetMode="External"/><Relationship Id="rId168" Type="http://schemas.openxmlformats.org/officeDocument/2006/relationships/hyperlink" Target="https://bowling.lexerbowling.com/bowlingdemeyrin/ligueinternationale2025-2026-27/pl093.htm" TargetMode="External"/><Relationship Id="rId8" Type="http://schemas.openxmlformats.org/officeDocument/2006/relationships/hyperlink" Target="https://bowling.lexerbowling.com/bowlingdemeyrin/ligueinternationale2025-2026-27/pl018.htm" TargetMode="External"/><Relationship Id="rId51" Type="http://schemas.openxmlformats.org/officeDocument/2006/relationships/hyperlink" Target="https://bowling.lexerbowling.com/bowlingdemeyrin/ligueinternationale2025-2026-27/pl08D.htm" TargetMode="External"/><Relationship Id="rId72" Type="http://schemas.openxmlformats.org/officeDocument/2006/relationships/hyperlink" Target="https://bowling.lexerbowling.com/bowlingdemeyrin/ligueinternationale2025-2026-27/pl047.htm" TargetMode="External"/><Relationship Id="rId93" Type="http://schemas.openxmlformats.org/officeDocument/2006/relationships/hyperlink" Target="https://bowling.lexerbowling.com/bowlingdemeyrin/ligueinternationale2025-2026-27/pl09C.htm" TargetMode="External"/><Relationship Id="rId98" Type="http://schemas.openxmlformats.org/officeDocument/2006/relationships/hyperlink" Target="https://bowling.lexerbowling.com/bowlingdemeyrin/ligueinternationale2025-2026-27/pl049.htm" TargetMode="External"/><Relationship Id="rId121" Type="http://schemas.openxmlformats.org/officeDocument/2006/relationships/hyperlink" Target="https://bowling.lexerbowling.com/bowlingdemeyrin/ligueinternationale2025-2026-27/pl018.htm" TargetMode="External"/><Relationship Id="rId142" Type="http://schemas.openxmlformats.org/officeDocument/2006/relationships/hyperlink" Target="https://bowling.lexerbowling.com/bowlingdemeyrin/ligueinternationale2025-2026-27/pl09C.htm" TargetMode="External"/><Relationship Id="rId163" Type="http://schemas.openxmlformats.org/officeDocument/2006/relationships/hyperlink" Target="https://bowling.lexerbowling.com/bowlingdemeyrin/ligueinternationale2025-2026-27/pl070.htm" TargetMode="External"/><Relationship Id="rId184" Type="http://schemas.openxmlformats.org/officeDocument/2006/relationships/hyperlink" Target="https://bowling.lexerbowling.com/bowlingdemeyrin/ligueinternationale2025-2026-27/pl011.htm" TargetMode="External"/><Relationship Id="rId189" Type="http://schemas.openxmlformats.org/officeDocument/2006/relationships/hyperlink" Target="https://bowling.lexerbowling.com/bowlingdemeyrin/ligueinternationale2025-2026-27/pl00C.htm" TargetMode="External"/><Relationship Id="rId3" Type="http://schemas.openxmlformats.org/officeDocument/2006/relationships/hyperlink" Target="https://bowling.lexerbowling.com/bowlingdemeyrin/ligueinternationale2025-2026-27/pl031.htm" TargetMode="External"/><Relationship Id="rId25" Type="http://schemas.openxmlformats.org/officeDocument/2006/relationships/hyperlink" Target="https://bowling.lexerbowling.com/bowlingdemeyrin/ligueinternationale2025-2026-27/pl028.htm" TargetMode="External"/><Relationship Id="rId46" Type="http://schemas.openxmlformats.org/officeDocument/2006/relationships/hyperlink" Target="https://bowling.lexerbowling.com/bowlingdemeyrin/ligueinternationale2025-2026-27/pl03A.htm" TargetMode="External"/><Relationship Id="rId67" Type="http://schemas.openxmlformats.org/officeDocument/2006/relationships/hyperlink" Target="https://bowling.lexerbowling.com/bowlingdemeyrin/ligueinternationale2025-2026-27/pl03A.htm" TargetMode="External"/><Relationship Id="rId116" Type="http://schemas.openxmlformats.org/officeDocument/2006/relationships/hyperlink" Target="https://bowling.lexerbowling.com/bowlingdemeyrin/ligueinternationale2025-2026-27/pl063.htm" TargetMode="External"/><Relationship Id="rId137" Type="http://schemas.openxmlformats.org/officeDocument/2006/relationships/hyperlink" Target="https://bowling.lexerbowling.com/bowlingdemeyrin/ligueinternationale2025-2026-27/pl070.htm" TargetMode="External"/><Relationship Id="rId158" Type="http://schemas.openxmlformats.org/officeDocument/2006/relationships/hyperlink" Target="https://bowling.lexerbowling.com/bowlingdemeyrin/ligueinternationale2025-2026-27/pl047.htm" TargetMode="External"/><Relationship Id="rId20" Type="http://schemas.openxmlformats.org/officeDocument/2006/relationships/hyperlink" Target="https://bowling.lexerbowling.com/bowlingdemeyrin/ligueinternationale2025-2026-27/pl07A.htm" TargetMode="External"/><Relationship Id="rId41" Type="http://schemas.openxmlformats.org/officeDocument/2006/relationships/hyperlink" Target="https://bowling.lexerbowling.com/bowlingdemeyrin/ligueinternationale2025-2026-27/pl09B.htm" TargetMode="External"/><Relationship Id="rId62" Type="http://schemas.openxmlformats.org/officeDocument/2006/relationships/hyperlink" Target="https://bowling.lexerbowling.com/bowlingdemeyrin/ligueinternationale2025-2026-27/pl018.htm" TargetMode="External"/><Relationship Id="rId83" Type="http://schemas.openxmlformats.org/officeDocument/2006/relationships/hyperlink" Target="https://bowling.lexerbowling.com/bowlingdemeyrin/ligueinternationale2025-2026-27/pl08D.htm" TargetMode="External"/><Relationship Id="rId88" Type="http://schemas.openxmlformats.org/officeDocument/2006/relationships/hyperlink" Target="https://bowling.lexerbowling.com/bowlingdemeyrin/ligueinternationale2025-2026-27/pl08F.htm" TargetMode="External"/><Relationship Id="rId111" Type="http://schemas.openxmlformats.org/officeDocument/2006/relationships/hyperlink" Target="https://bowling.lexerbowling.com/bowlingdemeyrin/ligueinternationale2025-2026-27/pl028.htm" TargetMode="External"/><Relationship Id="rId132" Type="http://schemas.openxmlformats.org/officeDocument/2006/relationships/hyperlink" Target="https://bowling.lexerbowling.com/bowlingdemeyrin/ligueinternationale2025-2026-27/pl0A6.htm" TargetMode="External"/><Relationship Id="rId153" Type="http://schemas.openxmlformats.org/officeDocument/2006/relationships/hyperlink" Target="https://bowling.lexerbowling.com/bowlingdemeyrin/ligueinternationale2025-2026-27/pl069.htm" TargetMode="External"/><Relationship Id="rId174" Type="http://schemas.openxmlformats.org/officeDocument/2006/relationships/hyperlink" Target="https://bowling.lexerbowling.com/bowlingdemeyrin/ligueinternationale2025-2026-27/pl022.htm" TargetMode="External"/><Relationship Id="rId179" Type="http://schemas.openxmlformats.org/officeDocument/2006/relationships/hyperlink" Target="https://bowling.lexerbowling.com/bowlingdemeyrin/ligueinternationale2025-2026-27/pl090.htm" TargetMode="External"/><Relationship Id="rId195" Type="http://schemas.openxmlformats.org/officeDocument/2006/relationships/hyperlink" Target="https://bowling.lexerbowling.com/bowlingdemeyrin/ligueinternationale2025-2026-27/pl024.htm" TargetMode="External"/><Relationship Id="rId209" Type="http://schemas.openxmlformats.org/officeDocument/2006/relationships/printerSettings" Target="../printerSettings/printerSettings4.bin"/><Relationship Id="rId190" Type="http://schemas.openxmlformats.org/officeDocument/2006/relationships/hyperlink" Target="https://bowling.lexerbowling.com/bowlingdemeyrin/ligueinternationale2025-2026-27/pl069.htm" TargetMode="External"/><Relationship Id="rId204" Type="http://schemas.openxmlformats.org/officeDocument/2006/relationships/hyperlink" Target="https://bowling.lexerbowling.com/bowlingdemeyrin/ligueinternationale2025-2026-27/pl01A.htm" TargetMode="External"/><Relationship Id="rId15" Type="http://schemas.openxmlformats.org/officeDocument/2006/relationships/hyperlink" Target="https://bowling.lexerbowling.com/bowlingdemeyrin/ligueinternationale2025-2026-27/pl071.htm" TargetMode="External"/><Relationship Id="rId36" Type="http://schemas.openxmlformats.org/officeDocument/2006/relationships/hyperlink" Target="https://bowling.lexerbowling.com/bowlingdemeyrin/ligueinternationale2025-2026-27/pl069.htm" TargetMode="External"/><Relationship Id="rId57" Type="http://schemas.openxmlformats.org/officeDocument/2006/relationships/hyperlink" Target="https://bowling.lexerbowling.com/bowlingdemeyrin/ligueinternationale2025-2026-27/pl0A7.htm" TargetMode="External"/><Relationship Id="rId106" Type="http://schemas.openxmlformats.org/officeDocument/2006/relationships/hyperlink" Target="https://bowling.lexerbowling.com/bowlingdemeyrin/ligueinternationale2025-2026-27/pl05D.htm" TargetMode="External"/><Relationship Id="rId127" Type="http://schemas.openxmlformats.org/officeDocument/2006/relationships/hyperlink" Target="https://bowling.lexerbowling.com/bowlingdemeyrin/ligueinternationale2025-2026-27/pl06F.htm" TargetMode="External"/><Relationship Id="rId10" Type="http://schemas.openxmlformats.org/officeDocument/2006/relationships/hyperlink" Target="https://bowling.lexerbowling.com/bowlingdemeyrin/ligueinternationale2025-2026-27/pl06F.htm" TargetMode="External"/><Relationship Id="rId31" Type="http://schemas.openxmlformats.org/officeDocument/2006/relationships/hyperlink" Target="https://bowling.lexerbowling.com/bowlingdemeyrin/ligueinternationale2025-2026-27/pl054.htm" TargetMode="External"/><Relationship Id="rId52" Type="http://schemas.openxmlformats.org/officeDocument/2006/relationships/hyperlink" Target="https://bowling.lexerbowling.com/bowlingdemeyrin/ligueinternationale2025-2026-27/pl04F.htm" TargetMode="External"/><Relationship Id="rId73" Type="http://schemas.openxmlformats.org/officeDocument/2006/relationships/hyperlink" Target="https://bowling.lexerbowling.com/bowlingdemeyrin/ligueinternationale2025-2026-27/pl01A.htm" TargetMode="External"/><Relationship Id="rId78" Type="http://schemas.openxmlformats.org/officeDocument/2006/relationships/hyperlink" Target="https://bowling.lexerbowling.com/bowlingdemeyrin/ligueinternationale2025-2026-27/pl070.htm" TargetMode="External"/><Relationship Id="rId94" Type="http://schemas.openxmlformats.org/officeDocument/2006/relationships/hyperlink" Target="https://bowling.lexerbowling.com/bowlingdemeyrin/ligueinternationale2025-2026-27/pl070.htm" TargetMode="External"/><Relationship Id="rId99" Type="http://schemas.openxmlformats.org/officeDocument/2006/relationships/hyperlink" Target="https://bowling.lexerbowling.com/bowlingdemeyrin/ligueinternationale2025-2026-27/pl06F.htm" TargetMode="External"/><Relationship Id="rId101" Type="http://schemas.openxmlformats.org/officeDocument/2006/relationships/hyperlink" Target="https://bowling.lexerbowling.com/bowlingdemeyrin/ligueinternationale2025-2026-27/pl07A.htm" TargetMode="External"/><Relationship Id="rId122" Type="http://schemas.openxmlformats.org/officeDocument/2006/relationships/hyperlink" Target="https://bowling.lexerbowling.com/bowlingdemeyrin/ligueinternationale2025-2026-27/pl074.htm" TargetMode="External"/><Relationship Id="rId143" Type="http://schemas.openxmlformats.org/officeDocument/2006/relationships/hyperlink" Target="https://bowling.lexerbowling.com/bowlingdemeyrin/ligueinternationale2025-2026-27/pl04F.htm" TargetMode="External"/><Relationship Id="rId148" Type="http://schemas.openxmlformats.org/officeDocument/2006/relationships/hyperlink" Target="https://bowling.lexerbowling.com/bowlingdemeyrin/ligueinternationale2025-2026-27/pl03F.htm" TargetMode="External"/><Relationship Id="rId164" Type="http://schemas.openxmlformats.org/officeDocument/2006/relationships/hyperlink" Target="https://bowling.lexerbowling.com/bowlingdemeyrin/ligueinternationale2025-2026-27/pl048.htm" TargetMode="External"/><Relationship Id="rId169" Type="http://schemas.openxmlformats.org/officeDocument/2006/relationships/hyperlink" Target="https://bowling.lexerbowling.com/bowlingdemeyrin/ligueinternationale2025-2026-27/pl09C.htm" TargetMode="External"/><Relationship Id="rId185" Type="http://schemas.openxmlformats.org/officeDocument/2006/relationships/hyperlink" Target="https://bowling.lexerbowling.com/bowlingdemeyrin/ligueinternationale2025-2026-27/pl074.htm" TargetMode="External"/><Relationship Id="rId4" Type="http://schemas.openxmlformats.org/officeDocument/2006/relationships/hyperlink" Target="https://bowling.lexerbowling.com/bowlingdemeyrin/ligueinternationale2025-2026-27/pl074.htm" TargetMode="External"/><Relationship Id="rId9" Type="http://schemas.openxmlformats.org/officeDocument/2006/relationships/hyperlink" Target="https://bowling.lexerbowling.com/bowlingdemeyrin/ligueinternationale2025-2026-27/pl012.htm" TargetMode="External"/><Relationship Id="rId180" Type="http://schemas.openxmlformats.org/officeDocument/2006/relationships/hyperlink" Target="https://bowling.lexerbowling.com/bowlingdemeyrin/ligueinternationale2025-2026-27/pl09B.htm" TargetMode="External"/><Relationship Id="rId26" Type="http://schemas.openxmlformats.org/officeDocument/2006/relationships/hyperlink" Target="https://bowling.lexerbowling.com/bowlingdemeyrin/ligueinternationale2025-2026-27/pl098.htm" TargetMode="External"/><Relationship Id="rId47" Type="http://schemas.openxmlformats.org/officeDocument/2006/relationships/hyperlink" Target="https://bowling.lexerbowling.com/bowlingdemeyrin/ligueinternationale2025-2026-27/pl0A6.htm" TargetMode="External"/><Relationship Id="rId68" Type="http://schemas.openxmlformats.org/officeDocument/2006/relationships/hyperlink" Target="https://bowling.lexerbowling.com/bowlingdemeyrin/ligueinternationale2025-2026-27/pl06E.htm" TargetMode="External"/><Relationship Id="rId89" Type="http://schemas.openxmlformats.org/officeDocument/2006/relationships/hyperlink" Target="https://bowling.lexerbowling.com/bowlingdemeyrin/ligueinternationale2025-2026-27/pl03F.htm" TargetMode="External"/><Relationship Id="rId112" Type="http://schemas.openxmlformats.org/officeDocument/2006/relationships/hyperlink" Target="https://bowling.lexerbowling.com/bowlingdemeyrin/ligueinternationale2025-2026-27/pl072.htm" TargetMode="External"/><Relationship Id="rId133" Type="http://schemas.openxmlformats.org/officeDocument/2006/relationships/hyperlink" Target="https://bowling.lexerbowling.com/bowlingdemeyrin/ligueinternationale2025-2026-27/pl031.htm" TargetMode="External"/><Relationship Id="rId154" Type="http://schemas.openxmlformats.org/officeDocument/2006/relationships/hyperlink" Target="https://bowling.lexerbowling.com/bowlingdemeyrin/ligueinternationale2025-2026-27/pl018.htm" TargetMode="External"/><Relationship Id="rId175" Type="http://schemas.openxmlformats.org/officeDocument/2006/relationships/hyperlink" Target="https://bowling.lexerbowling.com/bowlingdemeyrin/ligueinternationale2025-2026-27/pl0A5.htm" TargetMode="External"/><Relationship Id="rId196" Type="http://schemas.openxmlformats.org/officeDocument/2006/relationships/hyperlink" Target="https://bowling.lexerbowling.com/bowlingdemeyrin/ligueinternationale2025-2026-27/pl028.htm" TargetMode="External"/><Relationship Id="rId200" Type="http://schemas.openxmlformats.org/officeDocument/2006/relationships/hyperlink" Target="https://bowling.lexerbowling.com/bowlingdemeyrin/ligueinternationale2025-2026-27/pl062.htm" TargetMode="External"/></Relationships>
</file>

<file path=xl/worksheets/_rels/sheet5.xml.rels><?xml version="1.0" encoding="UTF-8" standalone="yes"?>
<Relationships xmlns="http://schemas.openxmlformats.org/package/2006/relationships"><Relationship Id="rId117" Type="http://schemas.openxmlformats.org/officeDocument/2006/relationships/hyperlink" Target="https://bowling.lexerbowling.com/bowlingdelapraille/ligueinternationale2025-2026-27/pl022.htm" TargetMode="External"/><Relationship Id="rId21" Type="http://schemas.openxmlformats.org/officeDocument/2006/relationships/hyperlink" Target="https://bowling.lexerbowling.com/bowlingdelapraille/ligueinternationale2025-2026-27/pl022.htm" TargetMode="External"/><Relationship Id="rId42" Type="http://schemas.openxmlformats.org/officeDocument/2006/relationships/hyperlink" Target="https://bowling.lexerbowling.com/bowlingdelapraille/ligueinternationale2025-2026-27/pl03A.htm" TargetMode="External"/><Relationship Id="rId63" Type="http://schemas.openxmlformats.org/officeDocument/2006/relationships/hyperlink" Target="https://bowling.lexerbowling.com/bowlingdelapraille/ligueinternationale2025-2026-27/pl024.htm" TargetMode="External"/><Relationship Id="rId84" Type="http://schemas.openxmlformats.org/officeDocument/2006/relationships/hyperlink" Target="https://bowling.lexerbowling.com/bowlingdelapraille/ligueinternationale2025-2026-27/pl028.htm" TargetMode="External"/><Relationship Id="rId138" Type="http://schemas.openxmlformats.org/officeDocument/2006/relationships/hyperlink" Target="https://bowling.lexerbowling.com/bowlingdelapraille/ligueinternationale2025-2026-27/pl099.htm" TargetMode="External"/><Relationship Id="rId159" Type="http://schemas.openxmlformats.org/officeDocument/2006/relationships/hyperlink" Target="https://bowling.lexerbowling.com/bowlingdelapraille/ligueinternationale2025-2026-27/pl054.htm" TargetMode="External"/><Relationship Id="rId170" Type="http://schemas.openxmlformats.org/officeDocument/2006/relationships/hyperlink" Target="https://bowling.lexerbowling.com/bowlingdelapraille/ligueinternationale2025-2026-27/pl09E.htm" TargetMode="External"/><Relationship Id="rId191" Type="http://schemas.openxmlformats.org/officeDocument/2006/relationships/hyperlink" Target="https://bowling.lexerbowling.com/bowlingdelapraille/ligueinternationale2025-2026-27/pl099.htm" TargetMode="External"/><Relationship Id="rId205" Type="http://schemas.openxmlformats.org/officeDocument/2006/relationships/hyperlink" Target="https://bowling.lexerbowling.com/bowlingdelapraille/ligueinternationale2025-2026-27/pl08D.htm" TargetMode="External"/><Relationship Id="rId226" Type="http://schemas.openxmlformats.org/officeDocument/2006/relationships/hyperlink" Target="https://bowling.lexerbowling.com/bowlingdelapraille/ligueinternationale2025-2026-27/pl071.htm" TargetMode="External"/><Relationship Id="rId247" Type="http://schemas.openxmlformats.org/officeDocument/2006/relationships/hyperlink" Target="https://bowling.lexerbowling.com/bowlingdelapraille/ligueinternationale2025-2026-27/pl03A.htm" TargetMode="External"/><Relationship Id="rId107" Type="http://schemas.openxmlformats.org/officeDocument/2006/relationships/hyperlink" Target="https://bowling.lexerbowling.com/bowlingdelapraille/ligueinternationale2025-2026-27/pl069.htm" TargetMode="External"/><Relationship Id="rId268" Type="http://schemas.openxmlformats.org/officeDocument/2006/relationships/hyperlink" Target="https://bowling.lexerbowling.com/bowlingdelapraille/ligueinternationale2025-2026-27/pl094.htm" TargetMode="External"/><Relationship Id="rId11" Type="http://schemas.openxmlformats.org/officeDocument/2006/relationships/hyperlink" Target="https://bowling.lexerbowling.com/bowlingdelapraille/ligueinternationale2025-2026-27/pl00C.htm" TargetMode="External"/><Relationship Id="rId32" Type="http://schemas.openxmlformats.org/officeDocument/2006/relationships/hyperlink" Target="https://bowling.lexerbowling.com/bowlingdelapraille/ligueinternationale2025-2026-27/pl069.htm" TargetMode="External"/><Relationship Id="rId53" Type="http://schemas.openxmlformats.org/officeDocument/2006/relationships/hyperlink" Target="https://bowling.lexerbowling.com/bowlingdelapraille/ligueinternationale2025-2026-27/pl022.htm" TargetMode="External"/><Relationship Id="rId74" Type="http://schemas.openxmlformats.org/officeDocument/2006/relationships/hyperlink" Target="https://bowling.lexerbowling.com/bowlingdelapraille/ligueinternationale2025-2026-27/pl093.htm" TargetMode="External"/><Relationship Id="rId128" Type="http://schemas.openxmlformats.org/officeDocument/2006/relationships/hyperlink" Target="https://bowling.lexerbowling.com/bowlingdelapraille/ligueinternationale2025-2026-27/pl047.htm" TargetMode="External"/><Relationship Id="rId149" Type="http://schemas.openxmlformats.org/officeDocument/2006/relationships/hyperlink" Target="https://bowling.lexerbowling.com/bowlingdelapraille/ligueinternationale2025-2026-27/pl0AE.htm" TargetMode="External"/><Relationship Id="rId5" Type="http://schemas.openxmlformats.org/officeDocument/2006/relationships/hyperlink" Target="https://bowling.lexerbowling.com/bowlingdelapraille/ligueinternationale2025-2026-27/pl031.htm" TargetMode="External"/><Relationship Id="rId95" Type="http://schemas.openxmlformats.org/officeDocument/2006/relationships/hyperlink" Target="https://bowling.lexerbowling.com/bowlingdelapraille/ligueinternationale2025-2026-27/pl062.htm" TargetMode="External"/><Relationship Id="rId160" Type="http://schemas.openxmlformats.org/officeDocument/2006/relationships/hyperlink" Target="https://bowling.lexerbowling.com/bowlingdelapraille/ligueinternationale2025-2026-27/pl074.htm" TargetMode="External"/><Relationship Id="rId181" Type="http://schemas.openxmlformats.org/officeDocument/2006/relationships/hyperlink" Target="https://bowling.lexerbowling.com/bowlingdelapraille/ligueinternationale2025-2026-27/pl06F.htm" TargetMode="External"/><Relationship Id="rId216" Type="http://schemas.openxmlformats.org/officeDocument/2006/relationships/hyperlink" Target="https://bowling.lexerbowling.com/bowlingdelapraille/ligueinternationale2025-2026-27/pl09C.htm" TargetMode="External"/><Relationship Id="rId237" Type="http://schemas.openxmlformats.org/officeDocument/2006/relationships/hyperlink" Target="https://bowling.lexerbowling.com/bowlingdelapraille/ligueinternationale2025-2026-27/pl08F.htm" TargetMode="External"/><Relationship Id="rId258" Type="http://schemas.openxmlformats.org/officeDocument/2006/relationships/hyperlink" Target="https://bowling.lexerbowling.com/bowlingdelapraille/ligueinternationale2025-2026-27/pl024.htm" TargetMode="External"/><Relationship Id="rId22" Type="http://schemas.openxmlformats.org/officeDocument/2006/relationships/hyperlink" Target="https://bowling.lexerbowling.com/bowlingdelapraille/ligueinternationale2025-2026-27/pl08D.htm" TargetMode="External"/><Relationship Id="rId43" Type="http://schemas.openxmlformats.org/officeDocument/2006/relationships/hyperlink" Target="https://bowling.lexerbowling.com/bowlingdelapraille/ligueinternationale2025-2026-27/pl0A3.htm" TargetMode="External"/><Relationship Id="rId64" Type="http://schemas.openxmlformats.org/officeDocument/2006/relationships/hyperlink" Target="https://bowling.lexerbowling.com/bowlingdelapraille/ligueinternationale2025-2026-27/pl049.htm" TargetMode="External"/><Relationship Id="rId118" Type="http://schemas.openxmlformats.org/officeDocument/2006/relationships/hyperlink" Target="https://bowling.lexerbowling.com/bowlingdelapraille/ligueinternationale2025-2026-27/pl00B.htm" TargetMode="External"/><Relationship Id="rId139" Type="http://schemas.openxmlformats.org/officeDocument/2006/relationships/hyperlink" Target="https://bowling.lexerbowling.com/bowlingdelapraille/ligueinternationale2025-2026-27/pl01A.htm" TargetMode="External"/><Relationship Id="rId85" Type="http://schemas.openxmlformats.org/officeDocument/2006/relationships/hyperlink" Target="https://bowling.lexerbowling.com/bowlingdelapraille/ligueinternationale2025-2026-27/pl07C.htm" TargetMode="External"/><Relationship Id="rId150" Type="http://schemas.openxmlformats.org/officeDocument/2006/relationships/hyperlink" Target="https://bowling.lexerbowling.com/bowlingdelapraille/ligueinternationale2025-2026-27/pl00B.htm" TargetMode="External"/><Relationship Id="rId171" Type="http://schemas.openxmlformats.org/officeDocument/2006/relationships/hyperlink" Target="https://bowling.lexerbowling.com/bowlingdelapraille/ligueinternationale2025-2026-27/pl028.htm" TargetMode="External"/><Relationship Id="rId192" Type="http://schemas.openxmlformats.org/officeDocument/2006/relationships/hyperlink" Target="https://bowling.lexerbowling.com/bowlingdelapraille/ligueinternationale2025-2026-27/pl054.htm" TargetMode="External"/><Relationship Id="rId206" Type="http://schemas.openxmlformats.org/officeDocument/2006/relationships/hyperlink" Target="https://bowling.lexerbowling.com/bowlingdelapraille/ligueinternationale2025-2026-27/pl028.htm" TargetMode="External"/><Relationship Id="rId227" Type="http://schemas.openxmlformats.org/officeDocument/2006/relationships/hyperlink" Target="https://bowling.lexerbowling.com/bowlingdelapraille/ligueinternationale2025-2026-27/pl00C.htm" TargetMode="External"/><Relationship Id="rId248" Type="http://schemas.openxmlformats.org/officeDocument/2006/relationships/hyperlink" Target="https://bowling.lexerbowling.com/bowlingdelapraille/ligueinternationale2025-2026-27/pl06F.htm" TargetMode="External"/><Relationship Id="rId269" Type="http://schemas.openxmlformats.org/officeDocument/2006/relationships/hyperlink" Target="https://bowling.lexerbowling.com/bowlingdelapraille/ligueinternationale2025-2026-27/pl063.htm" TargetMode="External"/><Relationship Id="rId12" Type="http://schemas.openxmlformats.org/officeDocument/2006/relationships/hyperlink" Target="https://bowling.lexerbowling.com/bowlingdelapraille/ligueinternationale2025-2026-27/pl0A6.htm" TargetMode="External"/><Relationship Id="rId33" Type="http://schemas.openxmlformats.org/officeDocument/2006/relationships/hyperlink" Target="https://bowling.lexerbowling.com/bowlingdelapraille/ligueinternationale2025-2026-27/pl018.htm" TargetMode="External"/><Relationship Id="rId108" Type="http://schemas.openxmlformats.org/officeDocument/2006/relationships/hyperlink" Target="https://bowling.lexerbowling.com/bowlingdelapraille/ligueinternationale2025-2026-27/pl030.htm" TargetMode="External"/><Relationship Id="rId129" Type="http://schemas.openxmlformats.org/officeDocument/2006/relationships/hyperlink" Target="https://bowling.lexerbowling.com/bowlingdelapraille/ligueinternationale2025-2026-27/pl028.htm" TargetMode="External"/><Relationship Id="rId54" Type="http://schemas.openxmlformats.org/officeDocument/2006/relationships/hyperlink" Target="https://bowling.lexerbowling.com/bowlingdelapraille/ligueinternationale2025-2026-27/pl054.htm" TargetMode="External"/><Relationship Id="rId75" Type="http://schemas.openxmlformats.org/officeDocument/2006/relationships/hyperlink" Target="https://bowling.lexerbowling.com/bowlingdelapraille/ligueinternationale2025-2026-27/pl070.htm" TargetMode="External"/><Relationship Id="rId96" Type="http://schemas.openxmlformats.org/officeDocument/2006/relationships/hyperlink" Target="https://bowling.lexerbowling.com/bowlingdelapraille/ligueinternationale2025-2026-27/pl0AF.htm" TargetMode="External"/><Relationship Id="rId140" Type="http://schemas.openxmlformats.org/officeDocument/2006/relationships/hyperlink" Target="https://bowling.lexerbowling.com/bowlingdelapraille/ligueinternationale2025-2026-27/pl072.htm" TargetMode="External"/><Relationship Id="rId161" Type="http://schemas.openxmlformats.org/officeDocument/2006/relationships/hyperlink" Target="https://bowling.lexerbowling.com/bowlingdelapraille/ligueinternationale2025-2026-27/pl07A.htm" TargetMode="External"/><Relationship Id="rId182" Type="http://schemas.openxmlformats.org/officeDocument/2006/relationships/hyperlink" Target="https://bowling.lexerbowling.com/bowlingdelapraille/ligueinternationale2025-2026-27/pl095.htm" TargetMode="External"/><Relationship Id="rId217" Type="http://schemas.openxmlformats.org/officeDocument/2006/relationships/hyperlink" Target="https://bowling.lexerbowling.com/bowlingdelapraille/ligueinternationale2025-2026-27/pl012.htm" TargetMode="External"/><Relationship Id="rId6" Type="http://schemas.openxmlformats.org/officeDocument/2006/relationships/hyperlink" Target="https://bowling.lexerbowling.com/bowlingdelapraille/ligueinternationale2025-2026-27/pl012.htm" TargetMode="External"/><Relationship Id="rId238" Type="http://schemas.openxmlformats.org/officeDocument/2006/relationships/hyperlink" Target="https://bowling.lexerbowling.com/bowlingdelapraille/ligueinternationale2025-2026-27/pl0A5.htm" TargetMode="External"/><Relationship Id="rId259" Type="http://schemas.openxmlformats.org/officeDocument/2006/relationships/hyperlink" Target="https://bowling.lexerbowling.com/bowlingdelapraille/ligueinternationale2025-2026-27/pl074.htm" TargetMode="External"/><Relationship Id="rId23" Type="http://schemas.openxmlformats.org/officeDocument/2006/relationships/hyperlink" Target="https://bowling.lexerbowling.com/bowlingdelapraille/ligueinternationale2025-2026-27/pl069.htm" TargetMode="External"/><Relationship Id="rId119" Type="http://schemas.openxmlformats.org/officeDocument/2006/relationships/hyperlink" Target="https://bowling.lexerbowling.com/bowlingdelapraille/ligueinternationale2025-2026-27/pl0A5.htm" TargetMode="External"/><Relationship Id="rId270" Type="http://schemas.openxmlformats.org/officeDocument/2006/relationships/hyperlink" Target="https://bowling.lexerbowling.com/bowlingdelapraille/ligueinternationale2025-2026-27/pl0A7.htm" TargetMode="External"/><Relationship Id="rId44" Type="http://schemas.openxmlformats.org/officeDocument/2006/relationships/hyperlink" Target="https://bowling.lexerbowling.com/bowlingdelapraille/ligueinternationale2025-2026-27/pl08D.htm" TargetMode="External"/><Relationship Id="rId60" Type="http://schemas.openxmlformats.org/officeDocument/2006/relationships/hyperlink" Target="https://bowling.lexerbowling.com/bowlingdelapraille/ligueinternationale2025-2026-27/pl0AE.htm" TargetMode="External"/><Relationship Id="rId65" Type="http://schemas.openxmlformats.org/officeDocument/2006/relationships/hyperlink" Target="https://bowling.lexerbowling.com/bowlingdelapraille/ligueinternationale2025-2026-27/pl011.htm" TargetMode="External"/><Relationship Id="rId81" Type="http://schemas.openxmlformats.org/officeDocument/2006/relationships/hyperlink" Target="https://bowling.lexerbowling.com/bowlingdelapraille/ligueinternationale2025-2026-27/pl08D.htm" TargetMode="External"/><Relationship Id="rId86" Type="http://schemas.openxmlformats.org/officeDocument/2006/relationships/hyperlink" Target="https://bowling.lexerbowling.com/bowlingdelapraille/ligueinternationale2025-2026-27/pl03E.htm" TargetMode="External"/><Relationship Id="rId130" Type="http://schemas.openxmlformats.org/officeDocument/2006/relationships/hyperlink" Target="https://bowling.lexerbowling.com/bowlingdelapraille/ligueinternationale2025-2026-27/pl062.htm" TargetMode="External"/><Relationship Id="rId135" Type="http://schemas.openxmlformats.org/officeDocument/2006/relationships/hyperlink" Target="https://bowling.lexerbowling.com/bowlingdelapraille/ligueinternationale2025-2026-27/pl03A.htm" TargetMode="External"/><Relationship Id="rId151" Type="http://schemas.openxmlformats.org/officeDocument/2006/relationships/hyperlink" Target="https://bowling.lexerbowling.com/bowlingdelapraille/ligueinternationale2025-2026-27/pl031.htm" TargetMode="External"/><Relationship Id="rId156" Type="http://schemas.openxmlformats.org/officeDocument/2006/relationships/hyperlink" Target="https://bowling.lexerbowling.com/bowlingdelapraille/ligueinternationale2025-2026-27/pl030.htm" TargetMode="External"/><Relationship Id="rId177" Type="http://schemas.openxmlformats.org/officeDocument/2006/relationships/hyperlink" Target="https://bowling.lexerbowling.com/bowlingdelapraille/ligueinternationale2025-2026-27/pl0A7.htm" TargetMode="External"/><Relationship Id="rId198" Type="http://schemas.openxmlformats.org/officeDocument/2006/relationships/hyperlink" Target="https://bowling.lexerbowling.com/bowlingdelapraille/ligueinternationale2025-2026-27/pl047.htm" TargetMode="External"/><Relationship Id="rId172" Type="http://schemas.openxmlformats.org/officeDocument/2006/relationships/hyperlink" Target="https://bowling.lexerbowling.com/bowlingdelapraille/ligueinternationale2025-2026-27/pl090.htm" TargetMode="External"/><Relationship Id="rId193" Type="http://schemas.openxmlformats.org/officeDocument/2006/relationships/hyperlink" Target="https://bowling.lexerbowling.com/bowlingdelapraille/ligueinternationale2025-2026-27/pl07C.htm" TargetMode="External"/><Relationship Id="rId202" Type="http://schemas.openxmlformats.org/officeDocument/2006/relationships/hyperlink" Target="https://bowling.lexerbowling.com/bowlingdelapraille/ligueinternationale2025-2026-27/pl022.htm" TargetMode="External"/><Relationship Id="rId207" Type="http://schemas.openxmlformats.org/officeDocument/2006/relationships/hyperlink" Target="https://bowling.lexerbowling.com/bowlingdelapraille/ligueinternationale2025-2026-27/pl0AE.htm" TargetMode="External"/><Relationship Id="rId223" Type="http://schemas.openxmlformats.org/officeDocument/2006/relationships/hyperlink" Target="https://bowling.lexerbowling.com/bowlingdelapraille/ligueinternationale2025-2026-27/pl022.htm" TargetMode="External"/><Relationship Id="rId228" Type="http://schemas.openxmlformats.org/officeDocument/2006/relationships/hyperlink" Target="https://bowling.lexerbowling.com/bowlingdelapraille/ligueinternationale2025-2026-27/pl011.htm" TargetMode="External"/><Relationship Id="rId244" Type="http://schemas.openxmlformats.org/officeDocument/2006/relationships/hyperlink" Target="https://bowling.lexerbowling.com/bowlingdelapraille/ligueinternationale2025-2026-27/pl047.htm" TargetMode="External"/><Relationship Id="rId249" Type="http://schemas.openxmlformats.org/officeDocument/2006/relationships/hyperlink" Target="https://bowling.lexerbowling.com/bowlingdelapraille/ligueinternationale2025-2026-27/pl048.htm" TargetMode="External"/><Relationship Id="rId13" Type="http://schemas.openxmlformats.org/officeDocument/2006/relationships/hyperlink" Target="https://bowling.lexerbowling.com/bowlingdelapraille/ligueinternationale2025-2026-27/pl03A.htm" TargetMode="External"/><Relationship Id="rId18" Type="http://schemas.openxmlformats.org/officeDocument/2006/relationships/hyperlink" Target="https://bowling.lexerbowling.com/bowlingdelapraille/ligueinternationale2025-2026-27/pl09E.htm" TargetMode="External"/><Relationship Id="rId39" Type="http://schemas.openxmlformats.org/officeDocument/2006/relationships/hyperlink" Target="https://bowling.lexerbowling.com/bowlingdelapraille/ligueinternationale2025-2026-27/pl0A6.htm" TargetMode="External"/><Relationship Id="rId109" Type="http://schemas.openxmlformats.org/officeDocument/2006/relationships/hyperlink" Target="https://bowling.lexerbowling.com/bowlingdelapraille/ligueinternationale2025-2026-27/pl03A.htm" TargetMode="External"/><Relationship Id="rId260" Type="http://schemas.openxmlformats.org/officeDocument/2006/relationships/hyperlink" Target="https://bowling.lexerbowling.com/bowlingdelapraille/ligueinternationale2025-2026-27/pl0A6.htm" TargetMode="External"/><Relationship Id="rId265" Type="http://schemas.openxmlformats.org/officeDocument/2006/relationships/hyperlink" Target="https://bowling.lexerbowling.com/bowlingdelapraille/ligueinternationale2025-2026-27/pl0A4.htm" TargetMode="External"/><Relationship Id="rId34" Type="http://schemas.openxmlformats.org/officeDocument/2006/relationships/hyperlink" Target="https://bowling.lexerbowling.com/bowlingdelapraille/ligueinternationale2025-2026-27/pl01E.htm" TargetMode="External"/><Relationship Id="rId50" Type="http://schemas.openxmlformats.org/officeDocument/2006/relationships/hyperlink" Target="https://bowling.lexerbowling.com/bowlingdelapraille/ligueinternationale2025-2026-27/pl03E.htm" TargetMode="External"/><Relationship Id="rId55" Type="http://schemas.openxmlformats.org/officeDocument/2006/relationships/hyperlink" Target="https://bowling.lexerbowling.com/bowlingdelapraille/ligueinternationale2025-2026-27/pl072.htm" TargetMode="External"/><Relationship Id="rId76" Type="http://schemas.openxmlformats.org/officeDocument/2006/relationships/hyperlink" Target="https://bowling.lexerbowling.com/bowlingdelapraille/ligueinternationale2025-2026-27/pl06F.htm" TargetMode="External"/><Relationship Id="rId97" Type="http://schemas.openxmlformats.org/officeDocument/2006/relationships/hyperlink" Target="https://bowling.lexerbowling.com/bowlingdelapraille/ligueinternationale2025-2026-27/pl011.htm" TargetMode="External"/><Relationship Id="rId104" Type="http://schemas.openxmlformats.org/officeDocument/2006/relationships/hyperlink" Target="https://bowling.lexerbowling.com/bowlingdelapraille/ligueinternationale2025-2026-27/pl054.htm" TargetMode="External"/><Relationship Id="rId120" Type="http://schemas.openxmlformats.org/officeDocument/2006/relationships/hyperlink" Target="https://bowling.lexerbowling.com/bowlingdelapraille/ligueinternationale2025-2026-27/pl0A7.htm" TargetMode="External"/><Relationship Id="rId125" Type="http://schemas.openxmlformats.org/officeDocument/2006/relationships/hyperlink" Target="https://bowling.lexerbowling.com/bowlingdelapraille/ligueinternationale2025-2026-27/pl049.htm" TargetMode="External"/><Relationship Id="rId141" Type="http://schemas.openxmlformats.org/officeDocument/2006/relationships/hyperlink" Target="https://bowling.lexerbowling.com/bowlingdelapraille/ligueinternationale2025-2026-27/pl069.htm" TargetMode="External"/><Relationship Id="rId146" Type="http://schemas.openxmlformats.org/officeDocument/2006/relationships/hyperlink" Target="https://bowling.lexerbowling.com/bowlingdelapraille/ligueinternationale2025-2026-27/pl095.htm" TargetMode="External"/><Relationship Id="rId167" Type="http://schemas.openxmlformats.org/officeDocument/2006/relationships/hyperlink" Target="https://bowling.lexerbowling.com/bowlingdelapraille/ligueinternationale2025-2026-27/pl06E.htm" TargetMode="External"/><Relationship Id="rId188" Type="http://schemas.openxmlformats.org/officeDocument/2006/relationships/hyperlink" Target="https://bowling.lexerbowling.com/bowlingdelapraille/ligueinternationale2025-2026-27/pl09B.htm" TargetMode="External"/><Relationship Id="rId7" Type="http://schemas.openxmlformats.org/officeDocument/2006/relationships/hyperlink" Target="https://bowling.lexerbowling.com/bowlingdelapraille/ligueinternationale2025-2026-27/pl06F.htm" TargetMode="External"/><Relationship Id="rId71" Type="http://schemas.openxmlformats.org/officeDocument/2006/relationships/hyperlink" Target="https://bowling.lexerbowling.com/bowlingdelapraille/ligueinternationale2025-2026-27/pl018.htm" TargetMode="External"/><Relationship Id="rId92" Type="http://schemas.openxmlformats.org/officeDocument/2006/relationships/hyperlink" Target="https://bowling.lexerbowling.com/bowlingdelapraille/ligueinternationale2025-2026-27/pl012.htm" TargetMode="External"/><Relationship Id="rId162" Type="http://schemas.openxmlformats.org/officeDocument/2006/relationships/hyperlink" Target="https://bowling.lexerbowling.com/bowlingdelapraille/ligueinternationale2025-2026-27/pl07C.htm" TargetMode="External"/><Relationship Id="rId183" Type="http://schemas.openxmlformats.org/officeDocument/2006/relationships/hyperlink" Target="https://bowling.lexerbowling.com/bowlingdelapraille/ligueinternationale2025-2026-27/pl030.htm" TargetMode="External"/><Relationship Id="rId213" Type="http://schemas.openxmlformats.org/officeDocument/2006/relationships/hyperlink" Target="https://bowling.lexerbowling.com/bowlingdelapraille/ligueinternationale2025-2026-27/pl07A.htm" TargetMode="External"/><Relationship Id="rId218" Type="http://schemas.openxmlformats.org/officeDocument/2006/relationships/hyperlink" Target="https://bowling.lexerbowling.com/bowlingdelapraille/ligueinternationale2025-2026-27/pl054.htm" TargetMode="External"/><Relationship Id="rId234" Type="http://schemas.openxmlformats.org/officeDocument/2006/relationships/hyperlink" Target="https://bowling.lexerbowling.com/bowlingdelapraille/ligueinternationale2025-2026-27/pl03E.htm" TargetMode="External"/><Relationship Id="rId239" Type="http://schemas.openxmlformats.org/officeDocument/2006/relationships/hyperlink" Target="https://bowling.lexerbowling.com/bowlingdelapraille/ligueinternationale2025-2026-27/pl03F.htm" TargetMode="External"/><Relationship Id="rId2" Type="http://schemas.openxmlformats.org/officeDocument/2006/relationships/hyperlink" Target="https://bowling.lexerbowling.com/bowlingdelapraille/ligueinternationale2025-2026-27/pl030.htm" TargetMode="External"/><Relationship Id="rId29" Type="http://schemas.openxmlformats.org/officeDocument/2006/relationships/hyperlink" Target="https://bowling.lexerbowling.com/bowlingdelapraille/ligueinternationale2025-2026-27/pl03F.htm" TargetMode="External"/><Relationship Id="rId250" Type="http://schemas.openxmlformats.org/officeDocument/2006/relationships/hyperlink" Target="https://bowling.lexerbowling.com/bowlingdelapraille/ligueinternationale2025-2026-27/pl018.htm" TargetMode="External"/><Relationship Id="rId255" Type="http://schemas.openxmlformats.org/officeDocument/2006/relationships/hyperlink" Target="https://bowling.lexerbowling.com/bowlingdelapraille/ligueinternationale2025-2026-27/pl071.htm" TargetMode="External"/><Relationship Id="rId271" Type="http://schemas.openxmlformats.org/officeDocument/2006/relationships/hyperlink" Target="https://bowling.lexerbowling.com/bowlingdelapraille/ligueinternationale2025-2026-27/pl00B.htm" TargetMode="External"/><Relationship Id="rId24" Type="http://schemas.openxmlformats.org/officeDocument/2006/relationships/hyperlink" Target="https://bowling.lexerbowling.com/bowlingdelapraille/ligueinternationale2025-2026-27/pl01A.htm" TargetMode="External"/><Relationship Id="rId40" Type="http://schemas.openxmlformats.org/officeDocument/2006/relationships/hyperlink" Target="https://bowling.lexerbowling.com/bowlingdelapraille/ligueinternationale2025-2026-27/pl030.htm" TargetMode="External"/><Relationship Id="rId45" Type="http://schemas.openxmlformats.org/officeDocument/2006/relationships/hyperlink" Target="https://bowling.lexerbowling.com/bowlingdelapraille/ligueinternationale2025-2026-27/pl05D.htm" TargetMode="External"/><Relationship Id="rId66" Type="http://schemas.openxmlformats.org/officeDocument/2006/relationships/hyperlink" Target="https://bowling.lexerbowling.com/bowlingdelapraille/ligueinternationale2025-2026-27/pl00C.htm" TargetMode="External"/><Relationship Id="rId87" Type="http://schemas.openxmlformats.org/officeDocument/2006/relationships/hyperlink" Target="https://bowling.lexerbowling.com/bowlingdelapraille/ligueinternationale2025-2026-27/pl00B.htm" TargetMode="External"/><Relationship Id="rId110" Type="http://schemas.openxmlformats.org/officeDocument/2006/relationships/hyperlink" Target="https://bowling.lexerbowling.com/bowlingdelapraille/ligueinternationale2025-2026-27/pl009.htm" TargetMode="External"/><Relationship Id="rId115" Type="http://schemas.openxmlformats.org/officeDocument/2006/relationships/hyperlink" Target="https://bowling.lexerbowling.com/bowlingdelapraille/ligueinternationale2025-2026-27/pl095.htm" TargetMode="External"/><Relationship Id="rId131" Type="http://schemas.openxmlformats.org/officeDocument/2006/relationships/hyperlink" Target="https://bowling.lexerbowling.com/bowlingdelapraille/ligueinternationale2025-2026-27/pl030.htm" TargetMode="External"/><Relationship Id="rId136" Type="http://schemas.openxmlformats.org/officeDocument/2006/relationships/hyperlink" Target="https://bowling.lexerbowling.com/bowlingdelapraille/ligueinternationale2025-2026-27/pl0A4.htm" TargetMode="External"/><Relationship Id="rId157" Type="http://schemas.openxmlformats.org/officeDocument/2006/relationships/hyperlink" Target="https://bowling.lexerbowling.com/bowlingdelapraille/ligueinternationale2025-2026-27/pl00C.htm" TargetMode="External"/><Relationship Id="rId178" Type="http://schemas.openxmlformats.org/officeDocument/2006/relationships/hyperlink" Target="https://bowling.lexerbowling.com/bowlingdelapraille/ligueinternationale2025-2026-27/pl0AE.htm" TargetMode="External"/><Relationship Id="rId61" Type="http://schemas.openxmlformats.org/officeDocument/2006/relationships/hyperlink" Target="https://bowling.lexerbowling.com/bowlingdelapraille/ligueinternationale2025-2026-27/pl069.htm" TargetMode="External"/><Relationship Id="rId82" Type="http://schemas.openxmlformats.org/officeDocument/2006/relationships/hyperlink" Target="https://bowling.lexerbowling.com/bowlingdelapraille/ligueinternationale2025-2026-27/pl095.htm" TargetMode="External"/><Relationship Id="rId152" Type="http://schemas.openxmlformats.org/officeDocument/2006/relationships/hyperlink" Target="https://bowling.lexerbowling.com/bowlingdelapraille/ligueinternationale2025-2026-27/pl03A.htm" TargetMode="External"/><Relationship Id="rId173" Type="http://schemas.openxmlformats.org/officeDocument/2006/relationships/hyperlink" Target="https://bowling.lexerbowling.com/bowlingdelapraille/ligueinternationale2025-2026-27/pl094.htm" TargetMode="External"/><Relationship Id="rId194" Type="http://schemas.openxmlformats.org/officeDocument/2006/relationships/hyperlink" Target="https://bowling.lexerbowling.com/bowlingdelapraille/ligueinternationale2025-2026-27/pl049.htm" TargetMode="External"/><Relationship Id="rId199" Type="http://schemas.openxmlformats.org/officeDocument/2006/relationships/hyperlink" Target="https://bowling.lexerbowling.com/bowlingdelapraille/ligueinternationale2025-2026-27/pl074.htm" TargetMode="External"/><Relationship Id="rId203" Type="http://schemas.openxmlformats.org/officeDocument/2006/relationships/hyperlink" Target="https://bowling.lexerbowling.com/bowlingdelapraille/ligueinternationale2025-2026-27/pl09E.htm" TargetMode="External"/><Relationship Id="rId208" Type="http://schemas.openxmlformats.org/officeDocument/2006/relationships/hyperlink" Target="https://bowling.lexerbowling.com/bowlingdelapraille/ligueinternationale2025-2026-27/pl063.htm" TargetMode="External"/><Relationship Id="rId229" Type="http://schemas.openxmlformats.org/officeDocument/2006/relationships/hyperlink" Target="https://bowling.lexerbowling.com/bowlingdelapraille/ligueinternationale2025-2026-27/pl098.htm" TargetMode="External"/><Relationship Id="rId19" Type="http://schemas.openxmlformats.org/officeDocument/2006/relationships/hyperlink" Target="https://bowling.lexerbowling.com/bowlingdelapraille/ligueinternationale2025-2026-27/pl049.htm" TargetMode="External"/><Relationship Id="rId224" Type="http://schemas.openxmlformats.org/officeDocument/2006/relationships/hyperlink" Target="https://bowling.lexerbowling.com/bowlingdelapraille/ligueinternationale2025-2026-27/pl049.htm" TargetMode="External"/><Relationship Id="rId240" Type="http://schemas.openxmlformats.org/officeDocument/2006/relationships/hyperlink" Target="https://bowling.lexerbowling.com/bowlingdelapraille/ligueinternationale2025-2026-27/pl0A7.htm" TargetMode="External"/><Relationship Id="rId245" Type="http://schemas.openxmlformats.org/officeDocument/2006/relationships/hyperlink" Target="https://bowling.lexerbowling.com/bowlingdelapraille/ligueinternationale2025-2026-27/pl00C.htm" TargetMode="External"/><Relationship Id="rId261" Type="http://schemas.openxmlformats.org/officeDocument/2006/relationships/hyperlink" Target="https://bowling.lexerbowling.com/bowlingdelapraille/ligueinternationale2025-2026-27/pl08D.htm" TargetMode="External"/><Relationship Id="rId266" Type="http://schemas.openxmlformats.org/officeDocument/2006/relationships/hyperlink" Target="https://bowling.lexerbowling.com/bowlingdelapraille/ligueinternationale2025-2026-27/pl093.htm" TargetMode="External"/><Relationship Id="rId14" Type="http://schemas.openxmlformats.org/officeDocument/2006/relationships/hyperlink" Target="https://bowling.lexerbowling.com/bowlingdelapraille/ligueinternationale2025-2026-27/pl011.htm" TargetMode="External"/><Relationship Id="rId30" Type="http://schemas.openxmlformats.org/officeDocument/2006/relationships/hyperlink" Target="https://bowling.lexerbowling.com/bowlingdelapraille/ligueinternationale2025-2026-27/pl0A7.htm" TargetMode="External"/><Relationship Id="rId35" Type="http://schemas.openxmlformats.org/officeDocument/2006/relationships/hyperlink" Target="https://bowling.lexerbowling.com/bowlingdelapraille/ligueinternationale2025-2026-27/pl012.htm" TargetMode="External"/><Relationship Id="rId56" Type="http://schemas.openxmlformats.org/officeDocument/2006/relationships/hyperlink" Target="https://bowling.lexerbowling.com/bowlingdelapraille/ligueinternationale2025-2026-27/pl09E.htm" TargetMode="External"/><Relationship Id="rId77" Type="http://schemas.openxmlformats.org/officeDocument/2006/relationships/hyperlink" Target="https://bowling.lexerbowling.com/bowlingdelapraille/ligueinternationale2025-2026-27/pl009.htm" TargetMode="External"/><Relationship Id="rId100" Type="http://schemas.openxmlformats.org/officeDocument/2006/relationships/hyperlink" Target="https://bowling.lexerbowling.com/bowlingdelapraille/ligueinternationale2025-2026-27/pl07A.htm" TargetMode="External"/><Relationship Id="rId105" Type="http://schemas.openxmlformats.org/officeDocument/2006/relationships/hyperlink" Target="https://bowling.lexerbowling.com/bowlingdelapraille/ligueinternationale2025-2026-27/pl074.htm" TargetMode="External"/><Relationship Id="rId126" Type="http://schemas.openxmlformats.org/officeDocument/2006/relationships/hyperlink" Target="https://bowling.lexerbowling.com/bowlingdelapraille/ligueinternationale2025-2026-27/pl07A.htm" TargetMode="External"/><Relationship Id="rId147" Type="http://schemas.openxmlformats.org/officeDocument/2006/relationships/hyperlink" Target="https://bowling.lexerbowling.com/bowlingdelapraille/ligueinternationale2025-2026-27/pl063.htm" TargetMode="External"/><Relationship Id="rId168" Type="http://schemas.openxmlformats.org/officeDocument/2006/relationships/hyperlink" Target="https://bowling.lexerbowling.com/bowlingdelapraille/ligueinternationale2025-2026-27/pl06F.htm" TargetMode="External"/><Relationship Id="rId8" Type="http://schemas.openxmlformats.org/officeDocument/2006/relationships/hyperlink" Target="https://bowling.lexerbowling.com/bowlingdelapraille/ligueinternationale2025-2026-27/pl024.htm" TargetMode="External"/><Relationship Id="rId51" Type="http://schemas.openxmlformats.org/officeDocument/2006/relationships/hyperlink" Target="https://bowling.lexerbowling.com/bowlingdelapraille/ligueinternationale2025-2026-27/pl095.htm" TargetMode="External"/><Relationship Id="rId72" Type="http://schemas.openxmlformats.org/officeDocument/2006/relationships/hyperlink" Target="https://bowling.lexerbowling.com/bowlingdelapraille/ligueinternationale2025-2026-27/pl05D.htm" TargetMode="External"/><Relationship Id="rId93" Type="http://schemas.openxmlformats.org/officeDocument/2006/relationships/hyperlink" Target="https://bowling.lexerbowling.com/bowlingdelapraille/ligueinternationale2025-2026-27/pl09C.htm" TargetMode="External"/><Relationship Id="rId98" Type="http://schemas.openxmlformats.org/officeDocument/2006/relationships/hyperlink" Target="https://bowling.lexerbowling.com/bowlingdelapraille/ligueinternationale2025-2026-27/pl00C.htm" TargetMode="External"/><Relationship Id="rId121" Type="http://schemas.openxmlformats.org/officeDocument/2006/relationships/hyperlink" Target="https://bowling.lexerbowling.com/bowlingdelapraille/ligueinternationale2025-2026-27/pl06F.htm" TargetMode="External"/><Relationship Id="rId142" Type="http://schemas.openxmlformats.org/officeDocument/2006/relationships/hyperlink" Target="https://bowling.lexerbowling.com/bowlingdelapraille/ligueinternationale2025-2026-27/pl024.htm" TargetMode="External"/><Relationship Id="rId163" Type="http://schemas.openxmlformats.org/officeDocument/2006/relationships/hyperlink" Target="https://bowling.lexerbowling.com/bowlingdelapraille/ligueinternationale2025-2026-27/pl0AF.htm" TargetMode="External"/><Relationship Id="rId184" Type="http://schemas.openxmlformats.org/officeDocument/2006/relationships/hyperlink" Target="https://bowling.lexerbowling.com/bowlingdelapraille/ligueinternationale2025-2026-27/pl03A.htm" TargetMode="External"/><Relationship Id="rId189" Type="http://schemas.openxmlformats.org/officeDocument/2006/relationships/hyperlink" Target="https://bowling.lexerbowling.com/bowlingdelapraille/ligueinternationale2025-2026-27/pl012.htm" TargetMode="External"/><Relationship Id="rId219" Type="http://schemas.openxmlformats.org/officeDocument/2006/relationships/hyperlink" Target="https://bowling.lexerbowling.com/bowlingdelapraille/ligueinternationale2025-2026-27/pl030.htm" TargetMode="External"/><Relationship Id="rId3" Type="http://schemas.openxmlformats.org/officeDocument/2006/relationships/hyperlink" Target="https://bowling.lexerbowling.com/bowlingdelapraille/ligueinternationale2025-2026-27/pl09C.htm" TargetMode="External"/><Relationship Id="rId214" Type="http://schemas.openxmlformats.org/officeDocument/2006/relationships/hyperlink" Target="https://bowling.lexerbowling.com/bowlingdelapraille/ligueinternationale2025-2026-27/pl024.htm" TargetMode="External"/><Relationship Id="rId230" Type="http://schemas.openxmlformats.org/officeDocument/2006/relationships/hyperlink" Target="https://bowling.lexerbowling.com/bowlingdelapraille/ligueinternationale2025-2026-27/pl095.htm" TargetMode="External"/><Relationship Id="rId235" Type="http://schemas.openxmlformats.org/officeDocument/2006/relationships/hyperlink" Target="https://bowling.lexerbowling.com/bowlingdelapraille/ligueinternationale2025-2026-27/pl09E.htm" TargetMode="External"/><Relationship Id="rId251" Type="http://schemas.openxmlformats.org/officeDocument/2006/relationships/hyperlink" Target="https://bowling.lexerbowling.com/bowlingdelapraille/ligueinternationale2025-2026-27/pl069.htm" TargetMode="External"/><Relationship Id="rId256" Type="http://schemas.openxmlformats.org/officeDocument/2006/relationships/hyperlink" Target="https://bowling.lexerbowling.com/bowlingdelapraille/ligueinternationale2025-2026-27/pl090.htm" TargetMode="External"/><Relationship Id="rId25" Type="http://schemas.openxmlformats.org/officeDocument/2006/relationships/hyperlink" Target="https://bowling.lexerbowling.com/bowlingdelapraille/ligueinternationale2025-2026-27/pl095.htm" TargetMode="External"/><Relationship Id="rId46" Type="http://schemas.openxmlformats.org/officeDocument/2006/relationships/hyperlink" Target="https://bowling.lexerbowling.com/bowlingdelapraille/ligueinternationale2025-2026-27/pl049.htm" TargetMode="External"/><Relationship Id="rId67" Type="http://schemas.openxmlformats.org/officeDocument/2006/relationships/hyperlink" Target="https://bowling.lexerbowling.com/bowlingdelapraille/ligueinternationale2025-2026-27/pl021.htm" TargetMode="External"/><Relationship Id="rId116" Type="http://schemas.openxmlformats.org/officeDocument/2006/relationships/hyperlink" Target="https://bowling.lexerbowling.com/bowlingdelapraille/ligueinternationale2025-2026-27/pl09E.htm" TargetMode="External"/><Relationship Id="rId137" Type="http://schemas.openxmlformats.org/officeDocument/2006/relationships/hyperlink" Target="https://bowling.lexerbowling.com/bowlingdelapraille/ligueinternationale2025-2026-27/pl06E.htm" TargetMode="External"/><Relationship Id="rId158" Type="http://schemas.openxmlformats.org/officeDocument/2006/relationships/hyperlink" Target="https://bowling.lexerbowling.com/bowlingdelapraille/ligueinternationale2025-2026-27/pl01E.htm" TargetMode="External"/><Relationship Id="rId272" Type="http://schemas.openxmlformats.org/officeDocument/2006/relationships/printerSettings" Target="../printerSettings/printerSettings5.bin"/><Relationship Id="rId20" Type="http://schemas.openxmlformats.org/officeDocument/2006/relationships/hyperlink" Target="https://bowling.lexerbowling.com/bowlingdelapraille/ligueinternationale2025-2026-27/pl01E.htm" TargetMode="External"/><Relationship Id="rId41" Type="http://schemas.openxmlformats.org/officeDocument/2006/relationships/hyperlink" Target="https://bowling.lexerbowling.com/bowlingdelapraille/ligueinternationale2025-2026-27/pl09B.htm" TargetMode="External"/><Relationship Id="rId62" Type="http://schemas.openxmlformats.org/officeDocument/2006/relationships/hyperlink" Target="https://bowling.lexerbowling.com/bowlingdelapraille/ligueinternationale2025-2026-27/pl07A.htm" TargetMode="External"/><Relationship Id="rId83" Type="http://schemas.openxmlformats.org/officeDocument/2006/relationships/hyperlink" Target="https://bowling.lexerbowling.com/bowlingdelapraille/ligueinternationale2025-2026-27/pl099.htm" TargetMode="External"/><Relationship Id="rId88" Type="http://schemas.openxmlformats.org/officeDocument/2006/relationships/hyperlink" Target="https://bowling.lexerbowling.com/bowlingdelapraille/ligueinternationale2025-2026-27/pl08F.htm" TargetMode="External"/><Relationship Id="rId111" Type="http://schemas.openxmlformats.org/officeDocument/2006/relationships/hyperlink" Target="https://bowling.lexerbowling.com/bowlingdelapraille/ligueinternationale2025-2026-27/pl099.htm" TargetMode="External"/><Relationship Id="rId132" Type="http://schemas.openxmlformats.org/officeDocument/2006/relationships/hyperlink" Target="https://bowling.lexerbowling.com/bowlingdelapraille/ligueinternationale2025-2026-27/pl018.htm" TargetMode="External"/><Relationship Id="rId153" Type="http://schemas.openxmlformats.org/officeDocument/2006/relationships/hyperlink" Target="https://bowling.lexerbowling.com/bowlingdelapraille/ligueinternationale2025-2026-27/pl048.htm" TargetMode="External"/><Relationship Id="rId174" Type="http://schemas.openxmlformats.org/officeDocument/2006/relationships/hyperlink" Target="https://bowling.lexerbowling.com/bowlingdelapraille/ligueinternationale2025-2026-27/pl022.htm" TargetMode="External"/><Relationship Id="rId179" Type="http://schemas.openxmlformats.org/officeDocument/2006/relationships/hyperlink" Target="https://bowling.lexerbowling.com/bowlingdelapraille/ligueinternationale2025-2026-27/pl03F.htm" TargetMode="External"/><Relationship Id="rId195" Type="http://schemas.openxmlformats.org/officeDocument/2006/relationships/hyperlink" Target="https://bowling.lexerbowling.com/bowlingdelapraille/ligueinternationale2025-2026-27/pl0A6.htm" TargetMode="External"/><Relationship Id="rId209" Type="http://schemas.openxmlformats.org/officeDocument/2006/relationships/hyperlink" Target="https://bowling.lexerbowling.com/bowlingdelapraille/ligueinternationale2025-2026-27/pl00B.htm" TargetMode="External"/><Relationship Id="rId190" Type="http://schemas.openxmlformats.org/officeDocument/2006/relationships/hyperlink" Target="https://bowling.lexerbowling.com/bowlingdelapraille/ligueinternationale2025-2026-27/pl069.htm" TargetMode="External"/><Relationship Id="rId204" Type="http://schemas.openxmlformats.org/officeDocument/2006/relationships/hyperlink" Target="https://bowling.lexerbowling.com/bowlingdelapraille/ligueinternationale2025-2026-27/pl05D.htm" TargetMode="External"/><Relationship Id="rId220" Type="http://schemas.openxmlformats.org/officeDocument/2006/relationships/hyperlink" Target="https://bowling.lexerbowling.com/bowlingdelapraille/ligueinternationale2025-2026-27/pl06F.htm" TargetMode="External"/><Relationship Id="rId225" Type="http://schemas.openxmlformats.org/officeDocument/2006/relationships/hyperlink" Target="https://bowling.lexerbowling.com/bowlingdelapraille/ligueinternationale2025-2026-27/pl01E.htm" TargetMode="External"/><Relationship Id="rId241" Type="http://schemas.openxmlformats.org/officeDocument/2006/relationships/hyperlink" Target="https://bowling.lexerbowling.com/bowlingdelapraille/ligueinternationale2025-2026-27/pl00B.htm" TargetMode="External"/><Relationship Id="rId246" Type="http://schemas.openxmlformats.org/officeDocument/2006/relationships/hyperlink" Target="https://bowling.lexerbowling.com/bowlingdelapraille/ligueinternationale2025-2026-27/pl030.htm" TargetMode="External"/><Relationship Id="rId267" Type="http://schemas.openxmlformats.org/officeDocument/2006/relationships/hyperlink" Target="https://bowling.lexerbowling.com/bowlingdelapraille/ligueinternationale2025-2026-27/pl098.htm" TargetMode="External"/><Relationship Id="rId15" Type="http://schemas.openxmlformats.org/officeDocument/2006/relationships/hyperlink" Target="https://bowling.lexerbowling.com/bowlingdelapraille/ligueinternationale2025-2026-27/pl06E.htm" TargetMode="External"/><Relationship Id="rId36" Type="http://schemas.openxmlformats.org/officeDocument/2006/relationships/hyperlink" Target="https://bowling.lexerbowling.com/bowlingdelapraille/ligueinternationale2025-2026-27/pl06F.htm" TargetMode="External"/><Relationship Id="rId57" Type="http://schemas.openxmlformats.org/officeDocument/2006/relationships/hyperlink" Target="https://bowling.lexerbowling.com/bowlingdelapraille/ligueinternationale2025-2026-27/pl00B.htm" TargetMode="External"/><Relationship Id="rId106" Type="http://schemas.openxmlformats.org/officeDocument/2006/relationships/hyperlink" Target="https://bowling.lexerbowling.com/bowlingdelapraille/ligueinternationale2025-2026-27/pl06E.htm" TargetMode="External"/><Relationship Id="rId127" Type="http://schemas.openxmlformats.org/officeDocument/2006/relationships/hyperlink" Target="https://bowling.lexerbowling.com/bowlingdelapraille/ligueinternationale2025-2026-27/pl05D.htm" TargetMode="External"/><Relationship Id="rId262" Type="http://schemas.openxmlformats.org/officeDocument/2006/relationships/hyperlink" Target="https://bowling.lexerbowling.com/bowlingdelapraille/ligueinternationale2025-2026-27/pl095.htm" TargetMode="External"/><Relationship Id="rId10" Type="http://schemas.openxmlformats.org/officeDocument/2006/relationships/hyperlink" Target="https://bowling.lexerbowling.com/bowlingdelapraille/ligueinternationale2025-2026-27/pl07C.htm" TargetMode="External"/><Relationship Id="rId31" Type="http://schemas.openxmlformats.org/officeDocument/2006/relationships/hyperlink" Target="https://bowling.lexerbowling.com/bowlingdelapraille/ligueinternationale2025-2026-27/pl024.htm" TargetMode="External"/><Relationship Id="rId52" Type="http://schemas.openxmlformats.org/officeDocument/2006/relationships/hyperlink" Target="https://bowling.lexerbowling.com/bowlingdelapraille/ligueinternationale2025-2026-27/pl047.htm" TargetMode="External"/><Relationship Id="rId73" Type="http://schemas.openxmlformats.org/officeDocument/2006/relationships/hyperlink" Target="https://bowling.lexerbowling.com/bowlingdelapraille/ligueinternationale2025-2026-27/pl03A.htm" TargetMode="External"/><Relationship Id="rId78" Type="http://schemas.openxmlformats.org/officeDocument/2006/relationships/hyperlink" Target="https://bowling.lexerbowling.com/bowlingdelapraille/ligueinternationale2025-2026-27/pl030.htm" TargetMode="External"/><Relationship Id="rId94" Type="http://schemas.openxmlformats.org/officeDocument/2006/relationships/hyperlink" Target="https://bowling.lexerbowling.com/bowlingdelapraille/ligueinternationale2025-2026-27/pl070.htm" TargetMode="External"/><Relationship Id="rId99" Type="http://schemas.openxmlformats.org/officeDocument/2006/relationships/hyperlink" Target="https://bowling.lexerbowling.com/bowlingdelapraille/ligueinternationale2025-2026-27/pl024.htm" TargetMode="External"/><Relationship Id="rId101" Type="http://schemas.openxmlformats.org/officeDocument/2006/relationships/hyperlink" Target="https://bowling.lexerbowling.com/bowlingdelapraille/ligueinternationale2025-2026-27/pl047.htm" TargetMode="External"/><Relationship Id="rId122" Type="http://schemas.openxmlformats.org/officeDocument/2006/relationships/hyperlink" Target="https://bowling.lexerbowling.com/bowlingdelapraille/ligueinternationale2025-2026-27/pl093.htm" TargetMode="External"/><Relationship Id="rId143" Type="http://schemas.openxmlformats.org/officeDocument/2006/relationships/hyperlink" Target="https://bowling.lexerbowling.com/bowlingdelapraille/ligueinternationale2025-2026-27/pl097.htm" TargetMode="External"/><Relationship Id="rId148" Type="http://schemas.openxmlformats.org/officeDocument/2006/relationships/hyperlink" Target="https://bowling.lexerbowling.com/bowlingdelapraille/ligueinternationale2025-2026-27/pl08F.htm" TargetMode="External"/><Relationship Id="rId164" Type="http://schemas.openxmlformats.org/officeDocument/2006/relationships/hyperlink" Target="https://bowling.lexerbowling.com/bowlingdelapraille/ligueinternationale2025-2026-27/pl0A6.htm" TargetMode="External"/><Relationship Id="rId169" Type="http://schemas.openxmlformats.org/officeDocument/2006/relationships/hyperlink" Target="https://bowling.lexerbowling.com/bowlingdelapraille/ligueinternationale2025-2026-27/pl009.htm" TargetMode="External"/><Relationship Id="rId185" Type="http://schemas.openxmlformats.org/officeDocument/2006/relationships/hyperlink" Target="https://bowling.lexerbowling.com/bowlingdelapraille/ligueinternationale2025-2026-27/pl0AF.htm" TargetMode="External"/><Relationship Id="rId4" Type="http://schemas.openxmlformats.org/officeDocument/2006/relationships/hyperlink" Target="https://bowling.lexerbowling.com/bowlingdelapraille/ligueinternationale2025-2026-27/pl018.htm" TargetMode="External"/><Relationship Id="rId9" Type="http://schemas.openxmlformats.org/officeDocument/2006/relationships/hyperlink" Target="https://bowling.lexerbowling.com/bowlingdelapraille/ligueinternationale2025-2026-27/pl071.htm" TargetMode="External"/><Relationship Id="rId180" Type="http://schemas.openxmlformats.org/officeDocument/2006/relationships/hyperlink" Target="https://bowling.lexerbowling.com/bowlingdelapraille/ligueinternationale2025-2026-27/pl0A5.htm" TargetMode="External"/><Relationship Id="rId210" Type="http://schemas.openxmlformats.org/officeDocument/2006/relationships/hyperlink" Target="https://bowling.lexerbowling.com/bowlingdelapraille/ligueinternationale2025-2026-27/pl0B0.htm" TargetMode="External"/><Relationship Id="rId215" Type="http://schemas.openxmlformats.org/officeDocument/2006/relationships/hyperlink" Target="https://bowling.lexerbowling.com/bowlingdelapraille/ligueinternationale2025-2026-27/pl03A.htm" TargetMode="External"/><Relationship Id="rId236" Type="http://schemas.openxmlformats.org/officeDocument/2006/relationships/hyperlink" Target="https://bowling.lexerbowling.com/bowlingdelapraille/ligueinternationale2025-2026-27/pl099.htm" TargetMode="External"/><Relationship Id="rId257" Type="http://schemas.openxmlformats.org/officeDocument/2006/relationships/hyperlink" Target="https://bowling.lexerbowling.com/bowlingdelapraille/ligueinternationale2025-2026-27/pl06E.htm" TargetMode="External"/><Relationship Id="rId26" Type="http://schemas.openxmlformats.org/officeDocument/2006/relationships/hyperlink" Target="https://bowling.lexerbowling.com/bowlingdelapraille/ligueinternationale2025-2026-27/pl094.htm" TargetMode="External"/><Relationship Id="rId231" Type="http://schemas.openxmlformats.org/officeDocument/2006/relationships/hyperlink" Target="https://bowling.lexerbowling.com/bowlingdelapraille/ligueinternationale2025-2026-27/pl0A6.htm" TargetMode="External"/><Relationship Id="rId252" Type="http://schemas.openxmlformats.org/officeDocument/2006/relationships/hyperlink" Target="https://bowling.lexerbowling.com/bowlingdelapraille/ligueinternationale2025-2026-27/pl07A.htm" TargetMode="External"/><Relationship Id="rId47" Type="http://schemas.openxmlformats.org/officeDocument/2006/relationships/hyperlink" Target="https://bowling.lexerbowling.com/bowlingdelapraille/ligueinternationale2025-2026-27/pl071.htm" TargetMode="External"/><Relationship Id="rId68" Type="http://schemas.openxmlformats.org/officeDocument/2006/relationships/hyperlink" Target="https://bowling.lexerbowling.com/bowlingdelapraille/ligueinternationale2025-2026-27/pl01E.htm" TargetMode="External"/><Relationship Id="rId89" Type="http://schemas.openxmlformats.org/officeDocument/2006/relationships/hyperlink" Target="https://bowling.lexerbowling.com/bowlingdelapraille/ligueinternationale2025-2026-27/pl0A5.htm" TargetMode="External"/><Relationship Id="rId112" Type="http://schemas.openxmlformats.org/officeDocument/2006/relationships/hyperlink" Target="https://bowling.lexerbowling.com/bowlingdelapraille/ligueinternationale2025-2026-27/pl01E.htm" TargetMode="External"/><Relationship Id="rId133" Type="http://schemas.openxmlformats.org/officeDocument/2006/relationships/hyperlink" Target="https://bowling.lexerbowling.com/bowlingdelapraille/ligueinternationale2025-2026-27/pl0AF.htm" TargetMode="External"/><Relationship Id="rId154" Type="http://schemas.openxmlformats.org/officeDocument/2006/relationships/hyperlink" Target="https://bowling.lexerbowling.com/bowlingdelapraille/ligueinternationale2025-2026-27/pl012.htm" TargetMode="External"/><Relationship Id="rId175" Type="http://schemas.openxmlformats.org/officeDocument/2006/relationships/hyperlink" Target="https://bowling.lexerbowling.com/bowlingdelapraille/ligueinternationale2025-2026-27/pl08D.htm" TargetMode="External"/><Relationship Id="rId196" Type="http://schemas.openxmlformats.org/officeDocument/2006/relationships/hyperlink" Target="https://bowling.lexerbowling.com/bowlingdelapraille/ligueinternationale2025-2026-27/pl06E.htm" TargetMode="External"/><Relationship Id="rId200" Type="http://schemas.openxmlformats.org/officeDocument/2006/relationships/hyperlink" Target="https://bowling.lexerbowling.com/bowlingdelapraille/ligueinternationale2025-2026-27/pl024.htm" TargetMode="External"/><Relationship Id="rId16" Type="http://schemas.openxmlformats.org/officeDocument/2006/relationships/hyperlink" Target="https://bowling.lexerbowling.com/bowlingdelapraille/ligueinternationale2025-2026-27/pl0A3.htm" TargetMode="External"/><Relationship Id="rId221" Type="http://schemas.openxmlformats.org/officeDocument/2006/relationships/hyperlink" Target="https://bowling.lexerbowling.com/bowlingdelapraille/ligueinternationale2025-2026-27/pl06E.htm" TargetMode="External"/><Relationship Id="rId242" Type="http://schemas.openxmlformats.org/officeDocument/2006/relationships/hyperlink" Target="https://bowling.lexerbowling.com/bowlingdelapraille/ligueinternationale2025-2026-27/pl070.htm" TargetMode="External"/><Relationship Id="rId263" Type="http://schemas.openxmlformats.org/officeDocument/2006/relationships/hyperlink" Target="https://bowling.lexerbowling.com/bowlingdelapraille/ligueinternationale2025-2026-27/pl009.htm" TargetMode="External"/><Relationship Id="rId37" Type="http://schemas.openxmlformats.org/officeDocument/2006/relationships/hyperlink" Target="https://bowling.lexerbowling.com/bowlingdelapraille/ligueinternationale2025-2026-27/pl07A.htm" TargetMode="External"/><Relationship Id="rId58" Type="http://schemas.openxmlformats.org/officeDocument/2006/relationships/hyperlink" Target="https://bowling.lexerbowling.com/bowlingdelapraille/ligueinternationale2025-2026-27/pl08F.htm" TargetMode="External"/><Relationship Id="rId79" Type="http://schemas.openxmlformats.org/officeDocument/2006/relationships/hyperlink" Target="https://bowling.lexerbowling.com/bowlingdelapraille/ligueinternationale2025-2026-27/pl071.htm" TargetMode="External"/><Relationship Id="rId102" Type="http://schemas.openxmlformats.org/officeDocument/2006/relationships/hyperlink" Target="https://bowling.lexerbowling.com/bowlingdelapraille/ligueinternationale2025-2026-27/pl048.htm" TargetMode="External"/><Relationship Id="rId123" Type="http://schemas.openxmlformats.org/officeDocument/2006/relationships/hyperlink" Target="https://bowling.lexerbowling.com/bowlingdelapraille/ligueinternationale2025-2026-27/pl09B.htm" TargetMode="External"/><Relationship Id="rId144" Type="http://schemas.openxmlformats.org/officeDocument/2006/relationships/hyperlink" Target="https://bowling.lexerbowling.com/bowlingdelapraille/ligueinternationale2025-2026-27/pl08D.htm" TargetMode="External"/><Relationship Id="rId90" Type="http://schemas.openxmlformats.org/officeDocument/2006/relationships/hyperlink" Target="https://bowling.lexerbowling.com/bowlingdelapraille/ligueinternationale2025-2026-27/pl03F.htm" TargetMode="External"/><Relationship Id="rId165" Type="http://schemas.openxmlformats.org/officeDocument/2006/relationships/hyperlink" Target="https://bowling.lexerbowling.com/bowlingdelapraille/ligueinternationale2025-2026-27/pl09C.htm" TargetMode="External"/><Relationship Id="rId186" Type="http://schemas.openxmlformats.org/officeDocument/2006/relationships/hyperlink" Target="https://bowling.lexerbowling.com/bowlingdelapraille/ligueinternationale2025-2026-27/pl01E.htm" TargetMode="External"/><Relationship Id="rId211" Type="http://schemas.openxmlformats.org/officeDocument/2006/relationships/hyperlink" Target="https://bowling.lexerbowling.com/bowlingdelapraille/ligueinternationale2025-2026-27/pl018.htm" TargetMode="External"/><Relationship Id="rId232" Type="http://schemas.openxmlformats.org/officeDocument/2006/relationships/hyperlink" Target="https://bowling.lexerbowling.com/bowlingdelapraille/ligueinternationale2025-2026-27/pl072.htm" TargetMode="External"/><Relationship Id="rId253" Type="http://schemas.openxmlformats.org/officeDocument/2006/relationships/hyperlink" Target="https://bowling.lexerbowling.com/bowlingdelapraille/ligueinternationale2025-2026-27/pl05D.htm" TargetMode="External"/><Relationship Id="rId27" Type="http://schemas.openxmlformats.org/officeDocument/2006/relationships/hyperlink" Target="https://bowling.lexerbowling.com/bowlingdelapraille/ligueinternationale2025-2026-27/pl08F.htm" TargetMode="External"/><Relationship Id="rId48" Type="http://schemas.openxmlformats.org/officeDocument/2006/relationships/hyperlink" Target="https://bowling.lexerbowling.com/bowlingdelapraille/ligueinternationale2025-2026-27/pl01A.htm" TargetMode="External"/><Relationship Id="rId69" Type="http://schemas.openxmlformats.org/officeDocument/2006/relationships/hyperlink" Target="https://bowling.lexerbowling.com/bowlingdelapraille/ligueinternationale2025-2026-27/pl012.htm" TargetMode="External"/><Relationship Id="rId113" Type="http://schemas.openxmlformats.org/officeDocument/2006/relationships/hyperlink" Target="https://bowling.lexerbowling.com/bowlingdelapraille/ligueinternationale2025-2026-27/pl072.htm" TargetMode="External"/><Relationship Id="rId134" Type="http://schemas.openxmlformats.org/officeDocument/2006/relationships/hyperlink" Target="https://bowling.lexerbowling.com/bowlingdelapraille/ligueinternationale2025-2026-27/pl012.htm" TargetMode="External"/><Relationship Id="rId80" Type="http://schemas.openxmlformats.org/officeDocument/2006/relationships/hyperlink" Target="https://bowling.lexerbowling.com/bowlingdelapraille/ligueinternationale2025-2026-27/pl06E.htm" TargetMode="External"/><Relationship Id="rId155" Type="http://schemas.openxmlformats.org/officeDocument/2006/relationships/hyperlink" Target="https://bowling.lexerbowling.com/bowlingdelapraille/ligueinternationale2025-2026-27/pl049.htm" TargetMode="External"/><Relationship Id="rId176" Type="http://schemas.openxmlformats.org/officeDocument/2006/relationships/hyperlink" Target="https://bowling.lexerbowling.com/bowlingdelapraille/ligueinternationale2025-2026-27/pl01A.htm" TargetMode="External"/><Relationship Id="rId197" Type="http://schemas.openxmlformats.org/officeDocument/2006/relationships/hyperlink" Target="https://bowling.lexerbowling.com/bowlingdelapraille/ligueinternationale2025-2026-27/pl01A.htm" TargetMode="External"/><Relationship Id="rId201" Type="http://schemas.openxmlformats.org/officeDocument/2006/relationships/hyperlink" Target="https://bowling.lexerbowling.com/bowlingdelapraille/ligueinternationale2025-2026-27/pl07A.htm" TargetMode="External"/><Relationship Id="rId222" Type="http://schemas.openxmlformats.org/officeDocument/2006/relationships/hyperlink" Target="https://bowling.lexerbowling.com/bowlingdelapraille/ligueinternationale2025-2026-27/pl069.htm" TargetMode="External"/><Relationship Id="rId243" Type="http://schemas.openxmlformats.org/officeDocument/2006/relationships/hyperlink" Target="https://bowling.lexerbowling.com/bowlingdelapraille/ligueinternationale2025-2026-27/pl012.htm" TargetMode="External"/><Relationship Id="rId264" Type="http://schemas.openxmlformats.org/officeDocument/2006/relationships/hyperlink" Target="https://bowling.lexerbowling.com/bowlingdelapraille/ligueinternationale2025-2026-27/pl099.htm" TargetMode="External"/><Relationship Id="rId17" Type="http://schemas.openxmlformats.org/officeDocument/2006/relationships/hyperlink" Target="https://bowling.lexerbowling.com/bowlingdelapraille/ligueinternationale2025-2026-27/pl07A.htm" TargetMode="External"/><Relationship Id="rId38" Type="http://schemas.openxmlformats.org/officeDocument/2006/relationships/hyperlink" Target="https://bowling.lexerbowling.com/bowlingdelapraille/ligueinternationale2025-2026-27/pl070.htm" TargetMode="External"/><Relationship Id="rId59" Type="http://schemas.openxmlformats.org/officeDocument/2006/relationships/hyperlink" Target="https://bowling.lexerbowling.com/bowlingdelapraille/ligueinternationale2025-2026-27/pl03F.htm" TargetMode="External"/><Relationship Id="rId103" Type="http://schemas.openxmlformats.org/officeDocument/2006/relationships/hyperlink" Target="https://bowling.lexerbowling.com/bowlingdelapraille/ligueinternationale2025-2026-27/pl06F.htm" TargetMode="External"/><Relationship Id="rId124" Type="http://schemas.openxmlformats.org/officeDocument/2006/relationships/hyperlink" Target="https://bowling.lexerbowling.com/bowlingdelapraille/ligueinternationale2025-2026-27/pl01E.htm" TargetMode="External"/><Relationship Id="rId70" Type="http://schemas.openxmlformats.org/officeDocument/2006/relationships/hyperlink" Target="https://bowling.lexerbowling.com/bowlingdelapraille/ligueinternationale2025-2026-27/pl0A4.htm" TargetMode="External"/><Relationship Id="rId91" Type="http://schemas.openxmlformats.org/officeDocument/2006/relationships/hyperlink" Target="https://bowling.lexerbowling.com/bowlingdelapraille/ligueinternationale2025-2026-27/pl018.htm" TargetMode="External"/><Relationship Id="rId145" Type="http://schemas.openxmlformats.org/officeDocument/2006/relationships/hyperlink" Target="https://bowling.lexerbowling.com/bowlingdelapraille/ligueinternationale2025-2026-27/pl03E.htm" TargetMode="External"/><Relationship Id="rId166" Type="http://schemas.openxmlformats.org/officeDocument/2006/relationships/hyperlink" Target="https://bowling.lexerbowling.com/bowlingdelapraille/ligueinternationale2025-2026-27/pl018.htm" TargetMode="External"/><Relationship Id="rId187" Type="http://schemas.openxmlformats.org/officeDocument/2006/relationships/hyperlink" Target="https://bowling.lexerbowling.com/bowlingdelapraille/ligueinternationale2025-2026-27/pl018.htm" TargetMode="External"/><Relationship Id="rId1" Type="http://schemas.openxmlformats.org/officeDocument/2006/relationships/hyperlink" Target="https://bowling.lexerbowling.com/bowlingdelapraille/ligueinternationale2025-2026-27/pl070.htm" TargetMode="External"/><Relationship Id="rId212" Type="http://schemas.openxmlformats.org/officeDocument/2006/relationships/hyperlink" Target="https://bowling.lexerbowling.com/bowlingdelapraille/ligueinternationale2025-2026-27/pl048.htm" TargetMode="External"/><Relationship Id="rId233" Type="http://schemas.openxmlformats.org/officeDocument/2006/relationships/hyperlink" Target="https://bowling.lexerbowling.com/bowlingdelapraille/ligueinternationale2025-2026-27/pl01A.htm" TargetMode="External"/><Relationship Id="rId254" Type="http://schemas.openxmlformats.org/officeDocument/2006/relationships/hyperlink" Target="https://bowling.lexerbowling.com/bowlingdelapraille/ligueinternationale2025-2026-27/pl01E.htm" TargetMode="External"/><Relationship Id="rId28" Type="http://schemas.openxmlformats.org/officeDocument/2006/relationships/hyperlink" Target="https://bowling.lexerbowling.com/bowlingdelapraille/ligueinternationale2025-2026-27/pl063.htm" TargetMode="External"/><Relationship Id="rId49" Type="http://schemas.openxmlformats.org/officeDocument/2006/relationships/hyperlink" Target="https://bowling.lexerbowling.com/bowlingdelapraille/ligueinternationale2025-2026-27/pl011.htm" TargetMode="External"/><Relationship Id="rId114" Type="http://schemas.openxmlformats.org/officeDocument/2006/relationships/hyperlink" Target="https://bowling.lexerbowling.com/bowlingdelapraille/ligueinternationale2025-2026-27/pl03E.htm" TargetMode="External"/></Relationships>
</file>

<file path=xl/worksheets/_rels/sheet6.xml.rels><?xml version="1.0" encoding="UTF-8" standalone="yes"?>
<Relationships xmlns="http://schemas.openxmlformats.org/package/2006/relationships"><Relationship Id="rId26" Type="http://schemas.openxmlformats.org/officeDocument/2006/relationships/hyperlink" Target="https://bowling.lexerbowling.com/bowlingdelapraille/ligueinternationale2025-2026-27/pl0AE.htm" TargetMode="External"/><Relationship Id="rId117" Type="http://schemas.openxmlformats.org/officeDocument/2006/relationships/hyperlink" Target="https://bowling.lexerbowling.com/bowlingdelapraille/ligueinternationale2025-2026-27/pl093.htm" TargetMode="External"/><Relationship Id="rId21" Type="http://schemas.openxmlformats.org/officeDocument/2006/relationships/hyperlink" Target="https://bowling.lexerbowling.com/bowlingdelapraille/ligueinternationale2025-2026-27/pl028.htm" TargetMode="External"/><Relationship Id="rId42" Type="http://schemas.openxmlformats.org/officeDocument/2006/relationships/hyperlink" Target="https://bowling.lexerbowling.com/bowlingdelapraille/ligueinternationale2025-2026-27/pl03B.htm" TargetMode="External"/><Relationship Id="rId47" Type="http://schemas.openxmlformats.org/officeDocument/2006/relationships/hyperlink" Target="https://bowling.lexerbowling.com/bowlingdelapraille/ligueinternationale2025-2026-27/pl070.htm" TargetMode="External"/><Relationship Id="rId63" Type="http://schemas.openxmlformats.org/officeDocument/2006/relationships/hyperlink" Target="https://bowling.lexerbowling.com/bowlingdelapraille/ligueinternationale2025-2026-27/pl047.htm" TargetMode="External"/><Relationship Id="rId68" Type="http://schemas.openxmlformats.org/officeDocument/2006/relationships/hyperlink" Target="https://bowling.lexerbowling.com/bowlingdelapraille/ligueinternationale2025-2026-27/pl012.htm" TargetMode="External"/><Relationship Id="rId84" Type="http://schemas.openxmlformats.org/officeDocument/2006/relationships/hyperlink" Target="https://bowling.lexerbowling.com/bowlingdelapraille/ligueinternationale2025-2026-27/pl099.htm" TargetMode="External"/><Relationship Id="rId89" Type="http://schemas.openxmlformats.org/officeDocument/2006/relationships/hyperlink" Target="https://bowling.lexerbowling.com/bowlingdelapraille/ligueinternationale2025-2026-27/pl0B0.htm" TargetMode="External"/><Relationship Id="rId112" Type="http://schemas.openxmlformats.org/officeDocument/2006/relationships/hyperlink" Target="https://bowling.lexerbowling.com/bowlingdelapraille/ligueinternationale2025-2026-27/pl03E.htm" TargetMode="External"/><Relationship Id="rId133" Type="http://schemas.openxmlformats.org/officeDocument/2006/relationships/hyperlink" Target="https://bowling.lexerbowling.com/bowlingdelapraille/ligueinternationale2025-2026-27/pl030.htm" TargetMode="External"/><Relationship Id="rId138" Type="http://schemas.openxmlformats.org/officeDocument/2006/relationships/hyperlink" Target="https://bowling.lexerbowling.com/bowlingdelapraille/ligueinternationale2025-2026-27/pl098.htm" TargetMode="External"/><Relationship Id="rId154" Type="http://schemas.openxmlformats.org/officeDocument/2006/relationships/hyperlink" Target="https://bowling.lexerbowling.com/bowlingdelapraille/ligueinternationale2025-2026-27/pl071.htm" TargetMode="External"/><Relationship Id="rId159" Type="http://schemas.openxmlformats.org/officeDocument/2006/relationships/hyperlink" Target="https://bowling.lexerbowling.com/bowlingdelapraille/ligueinternationale2025-2026-27/pl07A.htm" TargetMode="External"/><Relationship Id="rId175" Type="http://schemas.openxmlformats.org/officeDocument/2006/relationships/hyperlink" Target="https://bowling.lexerbowling.com/bowlingdelapraille/ligueinternationale2025-2026-27/pl09E.htm" TargetMode="External"/><Relationship Id="rId170" Type="http://schemas.openxmlformats.org/officeDocument/2006/relationships/hyperlink" Target="https://bowling.lexerbowling.com/bowlingdelapraille/ligueinternationale2025-2026-27/pl070.htm" TargetMode="External"/><Relationship Id="rId16" Type="http://schemas.openxmlformats.org/officeDocument/2006/relationships/hyperlink" Target="https://bowling.lexerbowling.com/bowlingdelapraille/ligueinternationale2025-2026-27/pl07A.htm" TargetMode="External"/><Relationship Id="rId107" Type="http://schemas.openxmlformats.org/officeDocument/2006/relationships/hyperlink" Target="https://bowling.lexerbowling.com/bowlingdelapraille/ligueinternationale2025-2026-27/pl0A3.htm" TargetMode="External"/><Relationship Id="rId11" Type="http://schemas.openxmlformats.org/officeDocument/2006/relationships/hyperlink" Target="https://bowling.lexerbowling.com/bowlingdelapraille/ligueinternationale2025-2026-27/pl070.htm" TargetMode="External"/><Relationship Id="rId32" Type="http://schemas.openxmlformats.org/officeDocument/2006/relationships/hyperlink" Target="https://bowling.lexerbowling.com/bowlingdelapraille/ligueinternationale2025-2026-27/pl018.htm" TargetMode="External"/><Relationship Id="rId37" Type="http://schemas.openxmlformats.org/officeDocument/2006/relationships/hyperlink" Target="https://bowling.lexerbowling.com/bowlingdelapraille/ligueinternationale2025-2026-27/pl012.htm" TargetMode="External"/><Relationship Id="rId53" Type="http://schemas.openxmlformats.org/officeDocument/2006/relationships/hyperlink" Target="https://bowling.lexerbowling.com/bowlingdelapraille/ligueinternationale2025-2026-27/pl03E.htm" TargetMode="External"/><Relationship Id="rId58" Type="http://schemas.openxmlformats.org/officeDocument/2006/relationships/hyperlink" Target="https://bowling.lexerbowling.com/bowlingdelapraille/ligueinternationale2025-2026-27/pl00B.htm" TargetMode="External"/><Relationship Id="rId74" Type="http://schemas.openxmlformats.org/officeDocument/2006/relationships/hyperlink" Target="https://bowling.lexerbowling.com/bowlingdelapraille/ligueinternationale2025-2026-27/pl024.htm" TargetMode="External"/><Relationship Id="rId79" Type="http://schemas.openxmlformats.org/officeDocument/2006/relationships/hyperlink" Target="https://bowling.lexerbowling.com/bowlingdelapraille/ligueinternationale2025-2026-27/pl028.htm" TargetMode="External"/><Relationship Id="rId102" Type="http://schemas.openxmlformats.org/officeDocument/2006/relationships/hyperlink" Target="https://bowling.lexerbowling.com/bowlingdelapraille/ligueinternationale2025-2026-27/pl00C.htm" TargetMode="External"/><Relationship Id="rId123" Type="http://schemas.openxmlformats.org/officeDocument/2006/relationships/hyperlink" Target="https://bowling.lexerbowling.com/bowlingdelapraille/ligueinternationale2025-2026-27/pl012.htm" TargetMode="External"/><Relationship Id="rId128" Type="http://schemas.openxmlformats.org/officeDocument/2006/relationships/hyperlink" Target="https://bowling.lexerbowling.com/bowlingdelapraille/ligueinternationale2025-2026-27/pl05D.htm" TargetMode="External"/><Relationship Id="rId144" Type="http://schemas.openxmlformats.org/officeDocument/2006/relationships/hyperlink" Target="https://bowling.lexerbowling.com/bowlingdelapraille/ligueinternationale2025-2026-27/pl01E.htm" TargetMode="External"/><Relationship Id="rId149" Type="http://schemas.openxmlformats.org/officeDocument/2006/relationships/hyperlink" Target="https://bowling.lexerbowling.com/bowlingdelapraille/ligueinternationale2025-2026-27/pl03F.htm" TargetMode="External"/><Relationship Id="rId5" Type="http://schemas.openxmlformats.org/officeDocument/2006/relationships/hyperlink" Target="https://bowling.lexerbowling.com/bowlingdelapraille/ligueinternationale2025-2026-27/pl048.htm" TargetMode="External"/><Relationship Id="rId90" Type="http://schemas.openxmlformats.org/officeDocument/2006/relationships/hyperlink" Target="https://bowling.lexerbowling.com/bowlingdelapraille/ligueinternationale2025-2026-27/pl0A7.htm" TargetMode="External"/><Relationship Id="rId95" Type="http://schemas.openxmlformats.org/officeDocument/2006/relationships/hyperlink" Target="https://bowling.lexerbowling.com/bowlingdelapraille/ligueinternationale2025-2026-27/pl018.htm" TargetMode="External"/><Relationship Id="rId160" Type="http://schemas.openxmlformats.org/officeDocument/2006/relationships/hyperlink" Target="https://bowling.lexerbowling.com/bowlingdelapraille/ligueinternationale2025-2026-27/pl090.htm" TargetMode="External"/><Relationship Id="rId165" Type="http://schemas.openxmlformats.org/officeDocument/2006/relationships/hyperlink" Target="https://bowling.lexerbowling.com/bowlingdelapraille/ligueinternationale2025-2026-27/pl02C.htm" TargetMode="External"/><Relationship Id="rId181" Type="http://schemas.openxmlformats.org/officeDocument/2006/relationships/printerSettings" Target="../printerSettings/printerSettings6.bin"/><Relationship Id="rId22" Type="http://schemas.openxmlformats.org/officeDocument/2006/relationships/hyperlink" Target="https://bowling.lexerbowling.com/bowlingdelapraille/ligueinternationale2025-2026-27/pl018.htm" TargetMode="External"/><Relationship Id="rId27" Type="http://schemas.openxmlformats.org/officeDocument/2006/relationships/hyperlink" Target="https://bowling.lexerbowling.com/bowlingdelapraille/ligueinternationale2025-2026-27/pl08F.htm" TargetMode="External"/><Relationship Id="rId43" Type="http://schemas.openxmlformats.org/officeDocument/2006/relationships/hyperlink" Target="https://bowling.lexerbowling.com/bowlingdelapraille/ligueinternationale2025-2026-27/pl093.htm" TargetMode="External"/><Relationship Id="rId48" Type="http://schemas.openxmlformats.org/officeDocument/2006/relationships/hyperlink" Target="https://bowling.lexerbowling.com/bowlingdelapraille/ligueinternationale2025-2026-27/pl01E.htm" TargetMode="External"/><Relationship Id="rId64" Type="http://schemas.openxmlformats.org/officeDocument/2006/relationships/hyperlink" Target="https://bowling.lexerbowling.com/bowlingdelapraille/ligueinternationale2025-2026-27/pl00C.htm" TargetMode="External"/><Relationship Id="rId69" Type="http://schemas.openxmlformats.org/officeDocument/2006/relationships/hyperlink" Target="https://bowling.lexerbowling.com/bowlingdelapraille/ligueinternationale2025-2026-27/pl0A6.htm" TargetMode="External"/><Relationship Id="rId113" Type="http://schemas.openxmlformats.org/officeDocument/2006/relationships/hyperlink" Target="https://bowling.lexerbowling.com/bowlingdelapraille/ligueinternationale2025-2026-27/pl099.htm" TargetMode="External"/><Relationship Id="rId118" Type="http://schemas.openxmlformats.org/officeDocument/2006/relationships/hyperlink" Target="https://bowling.lexerbowling.com/bowlingdelapraille/ligueinternationale2025-2026-27/pl08F.htm" TargetMode="External"/><Relationship Id="rId134" Type="http://schemas.openxmlformats.org/officeDocument/2006/relationships/hyperlink" Target="https://bowling.lexerbowling.com/bowlingdelapraille/ligueinternationale2025-2026-27/pl0A6.htm" TargetMode="External"/><Relationship Id="rId139" Type="http://schemas.openxmlformats.org/officeDocument/2006/relationships/hyperlink" Target="https://bowling.lexerbowling.com/bowlingdelapraille/ligueinternationale2025-2026-27/pl071.htm" TargetMode="External"/><Relationship Id="rId80" Type="http://schemas.openxmlformats.org/officeDocument/2006/relationships/hyperlink" Target="https://bowling.lexerbowling.com/bowlingdelapraille/ligueinternationale2025-2026-27/pl05D.htm" TargetMode="External"/><Relationship Id="rId85" Type="http://schemas.openxmlformats.org/officeDocument/2006/relationships/hyperlink" Target="https://bowling.lexerbowling.com/bowlingdelapraille/ligueinternationale2025-2026-27/pl094.htm" TargetMode="External"/><Relationship Id="rId150" Type="http://schemas.openxmlformats.org/officeDocument/2006/relationships/hyperlink" Target="https://bowling.lexerbowling.com/bowlingdelapraille/ligueinternationale2025-2026-27/pl0B0.htm" TargetMode="External"/><Relationship Id="rId155" Type="http://schemas.openxmlformats.org/officeDocument/2006/relationships/hyperlink" Target="https://bowling.lexerbowling.com/bowlingdelapraille/ligueinternationale2025-2026-27/pl030.htm" TargetMode="External"/><Relationship Id="rId171" Type="http://schemas.openxmlformats.org/officeDocument/2006/relationships/hyperlink" Target="https://bowling.lexerbowling.com/bowlingdelapraille/ligueinternationale2025-2026-27/pl08D.htm" TargetMode="External"/><Relationship Id="rId176" Type="http://schemas.openxmlformats.org/officeDocument/2006/relationships/hyperlink" Target="https://bowling.lexerbowling.com/bowlingdelapraille/ligueinternationale2025-2026-27/pl01A.htm" TargetMode="External"/><Relationship Id="rId12" Type="http://schemas.openxmlformats.org/officeDocument/2006/relationships/hyperlink" Target="https://bowling.lexerbowling.com/bowlingdelapraille/ligueinternationale2025-2026-27/pl06F.htm" TargetMode="External"/><Relationship Id="rId17" Type="http://schemas.openxmlformats.org/officeDocument/2006/relationships/hyperlink" Target="https://bowling.lexerbowling.com/bowlingdelapraille/ligueinternationale2025-2026-27/pl0A3.htm" TargetMode="External"/><Relationship Id="rId33" Type="http://schemas.openxmlformats.org/officeDocument/2006/relationships/hyperlink" Target="https://bowling.lexerbowling.com/bowlingdelapraille/ligueinternationale2025-2026-27/pl049.htm" TargetMode="External"/><Relationship Id="rId38" Type="http://schemas.openxmlformats.org/officeDocument/2006/relationships/hyperlink" Target="https://bowling.lexerbowling.com/bowlingdelapraille/ligueinternationale2025-2026-27/pl030.htm" TargetMode="External"/><Relationship Id="rId59" Type="http://schemas.openxmlformats.org/officeDocument/2006/relationships/hyperlink" Target="https://bowling.lexerbowling.com/bowlingdelapraille/ligueinternationale2025-2026-27/pl063.htm" TargetMode="External"/><Relationship Id="rId103" Type="http://schemas.openxmlformats.org/officeDocument/2006/relationships/hyperlink" Target="https://bowling.lexerbowling.com/bowlingdelapraille/ligueinternationale2025-2026-27/pl0AC.htm" TargetMode="External"/><Relationship Id="rId108" Type="http://schemas.openxmlformats.org/officeDocument/2006/relationships/hyperlink" Target="https://bowling.lexerbowling.com/bowlingdelapraille/ligueinternationale2025-2026-27/pl02C.htm" TargetMode="External"/><Relationship Id="rId124" Type="http://schemas.openxmlformats.org/officeDocument/2006/relationships/hyperlink" Target="https://bowling.lexerbowling.com/bowlingdelapraille/ligueinternationale2025-2026-27/pl074.htm" TargetMode="External"/><Relationship Id="rId129" Type="http://schemas.openxmlformats.org/officeDocument/2006/relationships/hyperlink" Target="https://bowling.lexerbowling.com/bowlingdelapraille/ligueinternationale2025-2026-27/pl070.htm" TargetMode="External"/><Relationship Id="rId54" Type="http://schemas.openxmlformats.org/officeDocument/2006/relationships/hyperlink" Target="https://bowling.lexerbowling.com/bowlingdelapraille/ligueinternationale2025-2026-27/pl0A3.htm" TargetMode="External"/><Relationship Id="rId70" Type="http://schemas.openxmlformats.org/officeDocument/2006/relationships/hyperlink" Target="https://bowling.lexerbowling.com/bowlingdelapraille/ligueinternationale2025-2026-27/pl098.htm" TargetMode="External"/><Relationship Id="rId75" Type="http://schemas.openxmlformats.org/officeDocument/2006/relationships/hyperlink" Target="https://bowling.lexerbowling.com/bowlingdelapraille/ligueinternationale2025-2026-27/pl01E.htm" TargetMode="External"/><Relationship Id="rId91" Type="http://schemas.openxmlformats.org/officeDocument/2006/relationships/hyperlink" Target="https://bowling.lexerbowling.com/bowlingdelapraille/ligueinternationale2025-2026-27/pl021.htm" TargetMode="External"/><Relationship Id="rId96" Type="http://schemas.openxmlformats.org/officeDocument/2006/relationships/hyperlink" Target="https://bowling.lexerbowling.com/bowlingdelapraille/ligueinternationale2025-2026-27/pl09B.htm" TargetMode="External"/><Relationship Id="rId140" Type="http://schemas.openxmlformats.org/officeDocument/2006/relationships/hyperlink" Target="https://bowling.lexerbowling.com/bowlingdelapraille/ligueinternationale2025-2026-27/pl01A.htm" TargetMode="External"/><Relationship Id="rId145" Type="http://schemas.openxmlformats.org/officeDocument/2006/relationships/hyperlink" Target="https://bowling.lexerbowling.com/bowlingdelapraille/ligueinternationale2025-2026-27/pl09E.htm" TargetMode="External"/><Relationship Id="rId161" Type="http://schemas.openxmlformats.org/officeDocument/2006/relationships/hyperlink" Target="https://bowling.lexerbowling.com/bowlingdelapraille/ligueinternationale2025-2026-27/pl011.htm" TargetMode="External"/><Relationship Id="rId166" Type="http://schemas.openxmlformats.org/officeDocument/2006/relationships/hyperlink" Target="https://bowling.lexerbowling.com/bowlingdelapraille/ligueinternationale2025-2026-27/pl095.htm" TargetMode="External"/><Relationship Id="rId1" Type="http://schemas.openxmlformats.org/officeDocument/2006/relationships/hyperlink" Target="https://bowling.lexerbowling.com/bowlingdelapraille/ligueinternationale2025-2026-27/pl09B.htm" TargetMode="External"/><Relationship Id="rId6" Type="http://schemas.openxmlformats.org/officeDocument/2006/relationships/hyperlink" Target="https://bowling.lexerbowling.com/bowlingdelapraille/ligueinternationale2025-2026-27/pl069.htm" TargetMode="External"/><Relationship Id="rId23" Type="http://schemas.openxmlformats.org/officeDocument/2006/relationships/hyperlink" Target="https://bowling.lexerbowling.com/bowlingdelapraille/ligueinternationale2025-2026-27/pl03E.htm" TargetMode="External"/><Relationship Id="rId28" Type="http://schemas.openxmlformats.org/officeDocument/2006/relationships/hyperlink" Target="https://bowling.lexerbowling.com/bowlingdelapraille/ligueinternationale2025-2026-27/pl0A5.htm" TargetMode="External"/><Relationship Id="rId49" Type="http://schemas.openxmlformats.org/officeDocument/2006/relationships/hyperlink" Target="https://bowling.lexerbowling.com/bowlingdelapraille/ligueinternationale2025-2026-27/pl01A.htm" TargetMode="External"/><Relationship Id="rId114" Type="http://schemas.openxmlformats.org/officeDocument/2006/relationships/hyperlink" Target="https://bowling.lexerbowling.com/bowlingdelapraille/ligueinternationale2025-2026-27/pl028.htm" TargetMode="External"/><Relationship Id="rId119" Type="http://schemas.openxmlformats.org/officeDocument/2006/relationships/hyperlink" Target="https://bowling.lexerbowling.com/bowlingdelapraille/ligueinternationale2025-2026-27/pl0A5.htm" TargetMode="External"/><Relationship Id="rId44" Type="http://schemas.openxmlformats.org/officeDocument/2006/relationships/hyperlink" Target="https://bowling.lexerbowling.com/bowlingdelapraille/ligueinternationale2025-2026-27/pl00C.htm" TargetMode="External"/><Relationship Id="rId60" Type="http://schemas.openxmlformats.org/officeDocument/2006/relationships/hyperlink" Target="https://bowling.lexerbowling.com/bowlingdelapraille/ligueinternationale2025-2026-27/pl0A5.htm" TargetMode="External"/><Relationship Id="rId65" Type="http://schemas.openxmlformats.org/officeDocument/2006/relationships/hyperlink" Target="https://bowling.lexerbowling.com/bowlingdelapraille/ligueinternationale2025-2026-27/pl095.htm" TargetMode="External"/><Relationship Id="rId81" Type="http://schemas.openxmlformats.org/officeDocument/2006/relationships/hyperlink" Target="https://bowling.lexerbowling.com/bowlingdelapraille/ligueinternationale2025-2026-27/pl022.htm" TargetMode="External"/><Relationship Id="rId86" Type="http://schemas.openxmlformats.org/officeDocument/2006/relationships/hyperlink" Target="https://bowling.lexerbowling.com/bowlingdelapraille/ligueinternationale2025-2026-27/pl08F.htm" TargetMode="External"/><Relationship Id="rId130" Type="http://schemas.openxmlformats.org/officeDocument/2006/relationships/hyperlink" Target="https://bowling.lexerbowling.com/bowlingdelapraille/ligueinternationale2025-2026-27/pl018.htm" TargetMode="External"/><Relationship Id="rId135" Type="http://schemas.openxmlformats.org/officeDocument/2006/relationships/hyperlink" Target="https://bowling.lexerbowling.com/bowlingdelapraille/ligueinternationale2025-2026-27/pl049.htm" TargetMode="External"/><Relationship Id="rId151" Type="http://schemas.openxmlformats.org/officeDocument/2006/relationships/hyperlink" Target="https://bowling.lexerbowling.com/bowlingdelapraille/ligueinternationale2025-2026-27/pl021.htm" TargetMode="External"/><Relationship Id="rId156" Type="http://schemas.openxmlformats.org/officeDocument/2006/relationships/hyperlink" Target="https://bowling.lexerbowling.com/bowlingdelapraille/ligueinternationale2025-2026-27/pl01E.htm" TargetMode="External"/><Relationship Id="rId177" Type="http://schemas.openxmlformats.org/officeDocument/2006/relationships/hyperlink" Target="https://bowling.lexerbowling.com/bowlingdelapraille/ligueinternationale2025-2026-27/pl08F.htm" TargetMode="External"/><Relationship Id="rId4" Type="http://schemas.openxmlformats.org/officeDocument/2006/relationships/hyperlink" Target="https://bowling.lexerbowling.com/bowlingdelapraille/ligueinternationale2025-2026-27/pl074.htm" TargetMode="External"/><Relationship Id="rId9" Type="http://schemas.openxmlformats.org/officeDocument/2006/relationships/hyperlink" Target="https://bowling.lexerbowling.com/bowlingdelapraille/ligueinternationale2025-2026-27/pl031.htm" TargetMode="External"/><Relationship Id="rId172" Type="http://schemas.openxmlformats.org/officeDocument/2006/relationships/hyperlink" Target="https://bowling.lexerbowling.com/bowlingdelapraille/ligueinternationale2025-2026-27/pl07C.htm" TargetMode="External"/><Relationship Id="rId180" Type="http://schemas.openxmlformats.org/officeDocument/2006/relationships/hyperlink" Target="https://bowling.lexerbowling.com/bowlingdelapraille/ligueinternationale2025-2026-27/pl0A5.htm" TargetMode="External"/><Relationship Id="rId13" Type="http://schemas.openxmlformats.org/officeDocument/2006/relationships/hyperlink" Target="https://bowling.lexerbowling.com/bowlingdelapraille/ligueinternationale2025-2026-27/pl0A6.htm" TargetMode="External"/><Relationship Id="rId18" Type="http://schemas.openxmlformats.org/officeDocument/2006/relationships/hyperlink" Target="https://bowling.lexerbowling.com/bowlingdelapraille/ligueinternationale2025-2026-27/pl01A.htm" TargetMode="External"/><Relationship Id="rId39" Type="http://schemas.openxmlformats.org/officeDocument/2006/relationships/hyperlink" Target="https://bowling.lexerbowling.com/bowlingdelapraille/ligueinternationale2025-2026-27/pl03A.htm" TargetMode="External"/><Relationship Id="rId109" Type="http://schemas.openxmlformats.org/officeDocument/2006/relationships/hyperlink" Target="https://bowling.lexerbowling.com/bowlingdelapraille/ligueinternationale2025-2026-27/pl030.htm" TargetMode="External"/><Relationship Id="rId34" Type="http://schemas.openxmlformats.org/officeDocument/2006/relationships/hyperlink" Target="https://bowling.lexerbowling.com/bowlingdelapraille/ligueinternationale2025-2026-27/pl074.htm" TargetMode="External"/><Relationship Id="rId50" Type="http://schemas.openxmlformats.org/officeDocument/2006/relationships/hyperlink" Target="https://bowling.lexerbowling.com/bowlingdelapraille/ligueinternationale2025-2026-27/pl009.htm" TargetMode="External"/><Relationship Id="rId55" Type="http://schemas.openxmlformats.org/officeDocument/2006/relationships/hyperlink" Target="https://bowling.lexerbowling.com/bowlingdelapraille/ligueinternationale2025-2026-27/pl095.htm" TargetMode="External"/><Relationship Id="rId76" Type="http://schemas.openxmlformats.org/officeDocument/2006/relationships/hyperlink" Target="https://bowling.lexerbowling.com/bowlingdelapraille/ligueinternationale2025-2026-27/pl011.htm" TargetMode="External"/><Relationship Id="rId97" Type="http://schemas.openxmlformats.org/officeDocument/2006/relationships/hyperlink" Target="https://bowling.lexerbowling.com/bowlingdelapraille/ligueinternationale2025-2026-27/pl05D.htm" TargetMode="External"/><Relationship Id="rId104" Type="http://schemas.openxmlformats.org/officeDocument/2006/relationships/hyperlink" Target="https://bowling.lexerbowling.com/bowlingdelapraille/ligueinternationale2025-2026-27/pl049.htm" TargetMode="External"/><Relationship Id="rId120" Type="http://schemas.openxmlformats.org/officeDocument/2006/relationships/hyperlink" Target="https://bowling.lexerbowling.com/bowlingdelapraille/ligueinternationale2025-2026-27/pl00B.htm" TargetMode="External"/><Relationship Id="rId125" Type="http://schemas.openxmlformats.org/officeDocument/2006/relationships/hyperlink" Target="https://bowling.lexerbowling.com/bowlingdelapraille/ligueinternationale2025-2026-27/pl09B.htm" TargetMode="External"/><Relationship Id="rId141" Type="http://schemas.openxmlformats.org/officeDocument/2006/relationships/hyperlink" Target="https://bowling.lexerbowling.com/bowlingdelapraille/ligueinternationale2025-2026-27/pl022.htm" TargetMode="External"/><Relationship Id="rId146" Type="http://schemas.openxmlformats.org/officeDocument/2006/relationships/hyperlink" Target="https://bowling.lexerbowling.com/bowlingdelapraille/ligueinternationale2025-2026-27/pl03E.htm" TargetMode="External"/><Relationship Id="rId167" Type="http://schemas.openxmlformats.org/officeDocument/2006/relationships/hyperlink" Target="https://bowling.lexerbowling.com/bowlingdelapraille/ligueinternationale2025-2026-27/pl054.htm" TargetMode="External"/><Relationship Id="rId7" Type="http://schemas.openxmlformats.org/officeDocument/2006/relationships/hyperlink" Target="https://bowling.lexerbowling.com/bowlingdelapraille/ligueinternationale2025-2026-27/pl03A.htm" TargetMode="External"/><Relationship Id="rId71" Type="http://schemas.openxmlformats.org/officeDocument/2006/relationships/hyperlink" Target="https://bowling.lexerbowling.com/bowlingdelapraille/ligueinternationale2025-2026-27/pl049.htm" TargetMode="External"/><Relationship Id="rId92" Type="http://schemas.openxmlformats.org/officeDocument/2006/relationships/hyperlink" Target="https://bowling.lexerbowling.com/bowlingdelapraille/ligueinternationale2025-2026-27/pl048.htm" TargetMode="External"/><Relationship Id="rId162" Type="http://schemas.openxmlformats.org/officeDocument/2006/relationships/hyperlink" Target="https://bowling.lexerbowling.com/bowlingdelapraille/ligueinternationale2025-2026-27/pl05D.htm" TargetMode="External"/><Relationship Id="rId2" Type="http://schemas.openxmlformats.org/officeDocument/2006/relationships/hyperlink" Target="https://bowling.lexerbowling.com/bowlingdelapraille/ligueinternationale2025-2026-27/pl030.htm" TargetMode="External"/><Relationship Id="rId29" Type="http://schemas.openxmlformats.org/officeDocument/2006/relationships/hyperlink" Target="https://bowling.lexerbowling.com/bowlingdelapraille/ligueinternationale2025-2026-27/pl0B0.htm" TargetMode="External"/><Relationship Id="rId24" Type="http://schemas.openxmlformats.org/officeDocument/2006/relationships/hyperlink" Target="https://bowling.lexerbowling.com/bowlingdelapraille/ligueinternationale2025-2026-27/pl099.htm" TargetMode="External"/><Relationship Id="rId40" Type="http://schemas.openxmlformats.org/officeDocument/2006/relationships/hyperlink" Target="https://bowling.lexerbowling.com/bowlingdelapraille/ligueinternationale2025-2026-27/pl0AD.htm" TargetMode="External"/><Relationship Id="rId45" Type="http://schemas.openxmlformats.org/officeDocument/2006/relationships/hyperlink" Target="https://bowling.lexerbowling.com/bowlingdelapraille/ligueinternationale2025-2026-27/pl07C.htm" TargetMode="External"/><Relationship Id="rId66" Type="http://schemas.openxmlformats.org/officeDocument/2006/relationships/hyperlink" Target="https://bowling.lexerbowling.com/bowlingdelapraille/ligueinternationale2025-2026-27/pl074.htm" TargetMode="External"/><Relationship Id="rId87" Type="http://schemas.openxmlformats.org/officeDocument/2006/relationships/hyperlink" Target="https://bowling.lexerbowling.com/bowlingdelapraille/ligueinternationale2025-2026-27/pl00B.htm" TargetMode="External"/><Relationship Id="rId110" Type="http://schemas.openxmlformats.org/officeDocument/2006/relationships/hyperlink" Target="https://bowling.lexerbowling.com/bowlingdelapraille/ligueinternationale2025-2026-27/pl011.htm" TargetMode="External"/><Relationship Id="rId115" Type="http://schemas.openxmlformats.org/officeDocument/2006/relationships/hyperlink" Target="https://bowling.lexerbowling.com/bowlingdelapraille/ligueinternationale2025-2026-27/pl009.htm" TargetMode="External"/><Relationship Id="rId131" Type="http://schemas.openxmlformats.org/officeDocument/2006/relationships/hyperlink" Target="https://bowling.lexerbowling.com/bowlingdelapraille/ligueinternationale2025-2026-27/pl0A4.htm" TargetMode="External"/><Relationship Id="rId136" Type="http://schemas.openxmlformats.org/officeDocument/2006/relationships/hyperlink" Target="https://bowling.lexerbowling.com/bowlingdelapraille/ligueinternationale2025-2026-27/pl07C.htm" TargetMode="External"/><Relationship Id="rId157" Type="http://schemas.openxmlformats.org/officeDocument/2006/relationships/hyperlink" Target="https://bowling.lexerbowling.com/bowlingdelapraille/ligueinternationale2025-2026-27/pl012.htm" TargetMode="External"/><Relationship Id="rId178" Type="http://schemas.openxmlformats.org/officeDocument/2006/relationships/hyperlink" Target="https://bowling.lexerbowling.com/bowlingdelapraille/ligueinternationale2025-2026-27/pl063.htm" TargetMode="External"/><Relationship Id="rId61" Type="http://schemas.openxmlformats.org/officeDocument/2006/relationships/hyperlink" Target="https://bowling.lexerbowling.com/bowlingdelapraille/ligueinternationale2025-2026-27/pl02C.htm" TargetMode="External"/><Relationship Id="rId82" Type="http://schemas.openxmlformats.org/officeDocument/2006/relationships/hyperlink" Target="https://bowling.lexerbowling.com/bowlingdelapraille/ligueinternationale2025-2026-27/pl07A.htm" TargetMode="External"/><Relationship Id="rId152" Type="http://schemas.openxmlformats.org/officeDocument/2006/relationships/hyperlink" Target="https://bowling.lexerbowling.com/bowlingdelapraille/ligueinternationale2025-2026-27/pl048.htm" TargetMode="External"/><Relationship Id="rId173" Type="http://schemas.openxmlformats.org/officeDocument/2006/relationships/hyperlink" Target="https://bowling.lexerbowling.com/bowlingdelapraille/ligueinternationale2025-2026-27/pl009.htm" TargetMode="External"/><Relationship Id="rId19" Type="http://schemas.openxmlformats.org/officeDocument/2006/relationships/hyperlink" Target="https://bowling.lexerbowling.com/bowlingdelapraille/ligueinternationale2025-2026-27/pl01E.htm" TargetMode="External"/><Relationship Id="rId14" Type="http://schemas.openxmlformats.org/officeDocument/2006/relationships/hyperlink" Target="https://bowling.lexerbowling.com/bowlingdelapraille/ligueinternationale2025-2026-27/pl03B.htm" TargetMode="External"/><Relationship Id="rId30" Type="http://schemas.openxmlformats.org/officeDocument/2006/relationships/hyperlink" Target="https://bowling.lexerbowling.com/bowlingdelapraille/ligueinternationale2025-2026-27/pl03F.htm" TargetMode="External"/><Relationship Id="rId35" Type="http://schemas.openxmlformats.org/officeDocument/2006/relationships/hyperlink" Target="https://bowling.lexerbowling.com/bowlingdelapraille/ligueinternationale2025-2026-27/pl09B.htm" TargetMode="External"/><Relationship Id="rId56" Type="http://schemas.openxmlformats.org/officeDocument/2006/relationships/hyperlink" Target="https://bowling.lexerbowling.com/bowlingdelapraille/ligueinternationale2025-2026-27/pl099.htm" TargetMode="External"/><Relationship Id="rId77" Type="http://schemas.openxmlformats.org/officeDocument/2006/relationships/hyperlink" Target="https://bowling.lexerbowling.com/bowlingdelapraille/ligueinternationale2025-2026-27/pl09E.htm" TargetMode="External"/><Relationship Id="rId100" Type="http://schemas.openxmlformats.org/officeDocument/2006/relationships/hyperlink" Target="https://bowling.lexerbowling.com/bowlingdelapraille/ligueinternationale2025-2026-27/pl012.htm" TargetMode="External"/><Relationship Id="rId105" Type="http://schemas.openxmlformats.org/officeDocument/2006/relationships/hyperlink" Target="https://bowling.lexerbowling.com/bowlingdelapraille/ligueinternationale2025-2026-27/pl0AF.htm" TargetMode="External"/><Relationship Id="rId126" Type="http://schemas.openxmlformats.org/officeDocument/2006/relationships/hyperlink" Target="https://bowling.lexerbowling.com/bowlingdelapraille/ligueinternationale2025-2026-27/pl00C.htm" TargetMode="External"/><Relationship Id="rId147" Type="http://schemas.openxmlformats.org/officeDocument/2006/relationships/hyperlink" Target="https://bowling.lexerbowling.com/bowlingdelapraille/ligueinternationale2025-2026-27/pl08F.htm" TargetMode="External"/><Relationship Id="rId168" Type="http://schemas.openxmlformats.org/officeDocument/2006/relationships/hyperlink" Target="https://bowling.lexerbowling.com/bowlingdelapraille/ligueinternationale2025-2026-27/pl06F.htm" TargetMode="External"/><Relationship Id="rId8" Type="http://schemas.openxmlformats.org/officeDocument/2006/relationships/hyperlink" Target="https://bowling.lexerbowling.com/bowlingdelapraille/ligueinternationale2025-2026-27/pl049.htm" TargetMode="External"/><Relationship Id="rId51" Type="http://schemas.openxmlformats.org/officeDocument/2006/relationships/hyperlink" Target="https://bowling.lexerbowling.com/bowlingdelapraille/ligueinternationale2025-2026-27/pl05D.htm" TargetMode="External"/><Relationship Id="rId72" Type="http://schemas.openxmlformats.org/officeDocument/2006/relationships/hyperlink" Target="https://bowling.lexerbowling.com/bowlingdelapraille/ligueinternationale2025-2026-27/pl07C.htm" TargetMode="External"/><Relationship Id="rId93" Type="http://schemas.openxmlformats.org/officeDocument/2006/relationships/hyperlink" Target="https://bowling.lexerbowling.com/bowlingdelapraille/ligueinternationale2025-2026-27/pl095.htm" TargetMode="External"/><Relationship Id="rId98" Type="http://schemas.openxmlformats.org/officeDocument/2006/relationships/hyperlink" Target="https://bowling.lexerbowling.com/bowlingdelapraille/ligueinternationale2025-2026-27/pl074.htm" TargetMode="External"/><Relationship Id="rId121" Type="http://schemas.openxmlformats.org/officeDocument/2006/relationships/hyperlink" Target="https://bowling.lexerbowling.com/bowlingdelapraille/ligueinternationale2025-2026-27/pl048.htm" TargetMode="External"/><Relationship Id="rId142" Type="http://schemas.openxmlformats.org/officeDocument/2006/relationships/hyperlink" Target="https://bowling.lexerbowling.com/bowlingdelapraille/ligueinternationale2025-2026-27/pl07A.htm" TargetMode="External"/><Relationship Id="rId163" Type="http://schemas.openxmlformats.org/officeDocument/2006/relationships/hyperlink" Target="https://bowling.lexerbowling.com/bowlingdelapraille/ligueinternationale2025-2026-27/pl074.htm" TargetMode="External"/><Relationship Id="rId3" Type="http://schemas.openxmlformats.org/officeDocument/2006/relationships/hyperlink" Target="https://bowling.lexerbowling.com/bowlingdelapraille/ligueinternationale2025-2026-27/pl0A4.htm" TargetMode="External"/><Relationship Id="rId25" Type="http://schemas.openxmlformats.org/officeDocument/2006/relationships/hyperlink" Target="https://bowling.lexerbowling.com/bowlingdelapraille/ligueinternationale2025-2026-27/pl072.htm" TargetMode="External"/><Relationship Id="rId46" Type="http://schemas.openxmlformats.org/officeDocument/2006/relationships/hyperlink" Target="https://bowling.lexerbowling.com/bowlingdelapraille/ligueinternationale2025-2026-27/pl07A.htm" TargetMode="External"/><Relationship Id="rId67" Type="http://schemas.openxmlformats.org/officeDocument/2006/relationships/hyperlink" Target="https://bowling.lexerbowling.com/bowlingdelapraille/ligueinternationale2025-2026-27/pl0AD.htm" TargetMode="External"/><Relationship Id="rId116" Type="http://schemas.openxmlformats.org/officeDocument/2006/relationships/hyperlink" Target="https://bowling.lexerbowling.com/bowlingdelapraille/ligueinternationale2025-2026-27/pl072.htm" TargetMode="External"/><Relationship Id="rId137" Type="http://schemas.openxmlformats.org/officeDocument/2006/relationships/hyperlink" Target="https://bowling.lexerbowling.com/bowlingdelapraille/ligueinternationale2025-2026-27/pl054.htm" TargetMode="External"/><Relationship Id="rId158" Type="http://schemas.openxmlformats.org/officeDocument/2006/relationships/hyperlink" Target="https://bowling.lexerbowling.com/bowlingdelapraille/ligueinternationale2025-2026-27/pl069.htm" TargetMode="External"/><Relationship Id="rId20" Type="http://schemas.openxmlformats.org/officeDocument/2006/relationships/hyperlink" Target="https://bowling.lexerbowling.com/bowlingdelapraille/ligueinternationale2025-2026-27/pl095.htm" TargetMode="External"/><Relationship Id="rId41" Type="http://schemas.openxmlformats.org/officeDocument/2006/relationships/hyperlink" Target="https://bowling.lexerbowling.com/bowlingdelapraille/ligueinternationale2025-2026-27/pl0A4.htm" TargetMode="External"/><Relationship Id="rId62" Type="http://schemas.openxmlformats.org/officeDocument/2006/relationships/hyperlink" Target="https://bowling.lexerbowling.com/bowlingdelapraille/ligueinternationale2025-2026-27/pl09B.htm" TargetMode="External"/><Relationship Id="rId83" Type="http://schemas.openxmlformats.org/officeDocument/2006/relationships/hyperlink" Target="https://bowling.lexerbowling.com/bowlingdelapraille/ligueinternationale2025-2026-27/pl03B.htm" TargetMode="External"/><Relationship Id="rId88" Type="http://schemas.openxmlformats.org/officeDocument/2006/relationships/hyperlink" Target="https://bowling.lexerbowling.com/bowlingdelapraille/ligueinternationale2025-2026-27/pl03F.htm" TargetMode="External"/><Relationship Id="rId111" Type="http://schemas.openxmlformats.org/officeDocument/2006/relationships/hyperlink" Target="https://bowling.lexerbowling.com/bowlingdelapraille/ligueinternationale2025-2026-27/pl01A.htm" TargetMode="External"/><Relationship Id="rId132" Type="http://schemas.openxmlformats.org/officeDocument/2006/relationships/hyperlink" Target="https://bowling.lexerbowling.com/bowlingdelapraille/ligueinternationale2025-2026-27/pl024.htm" TargetMode="External"/><Relationship Id="rId153" Type="http://schemas.openxmlformats.org/officeDocument/2006/relationships/hyperlink" Target="https://bowling.lexerbowling.com/bowlingdelapraille/ligueinternationale2025-2026-27/pl018.htm" TargetMode="External"/><Relationship Id="rId174" Type="http://schemas.openxmlformats.org/officeDocument/2006/relationships/hyperlink" Target="https://bowling.lexerbowling.com/bowlingdelapraille/ligueinternationale2025-2026-27/pl072.htm" TargetMode="External"/><Relationship Id="rId179" Type="http://schemas.openxmlformats.org/officeDocument/2006/relationships/hyperlink" Target="https://bowling.lexerbowling.com/bowlingdelapraille/ligueinternationale2025-2026-27/pl00B.htm" TargetMode="External"/><Relationship Id="rId15" Type="http://schemas.openxmlformats.org/officeDocument/2006/relationships/hyperlink" Target="https://bowling.lexerbowling.com/bowlingdelapraille/ligueinternationale2025-2026-27/pl012.htm" TargetMode="External"/><Relationship Id="rId36" Type="http://schemas.openxmlformats.org/officeDocument/2006/relationships/hyperlink" Target="https://bowling.lexerbowling.com/bowlingdelapraille/ligueinternationale2025-2026-27/pl048.htm" TargetMode="External"/><Relationship Id="rId57" Type="http://schemas.openxmlformats.org/officeDocument/2006/relationships/hyperlink" Target="https://bowling.lexerbowling.com/bowlingdelapraille/ligueinternationale2025-2026-27/pl0AE.htm" TargetMode="External"/><Relationship Id="rId106" Type="http://schemas.openxmlformats.org/officeDocument/2006/relationships/hyperlink" Target="https://bowling.lexerbowling.com/bowlingdelapraille/ligueinternationale2025-2026-27/pl01E.htm" TargetMode="External"/><Relationship Id="rId127" Type="http://schemas.openxmlformats.org/officeDocument/2006/relationships/hyperlink" Target="https://bowling.lexerbowling.com/bowlingdelapraille/ligueinternationale2025-2026-27/pl069.htm" TargetMode="External"/><Relationship Id="rId10" Type="http://schemas.openxmlformats.org/officeDocument/2006/relationships/hyperlink" Target="https://bowling.lexerbowling.com/bowlingdelapraille/ligueinternationale2025-2026-27/pl011.htm" TargetMode="External"/><Relationship Id="rId31" Type="http://schemas.openxmlformats.org/officeDocument/2006/relationships/hyperlink" Target="https://bowling.lexerbowling.com/bowlingdelapraille/ligueinternationale2025-2026-27/pl047.htm" TargetMode="External"/><Relationship Id="rId52" Type="http://schemas.openxmlformats.org/officeDocument/2006/relationships/hyperlink" Target="https://bowling.lexerbowling.com/bowlingdelapraille/ligueinternationale2025-2026-27/pl054.htm" TargetMode="External"/><Relationship Id="rId73" Type="http://schemas.openxmlformats.org/officeDocument/2006/relationships/hyperlink" Target="https://bowling.lexerbowling.com/bowlingdelapraille/ligueinternationale2025-2026-27/pl030.htm" TargetMode="External"/><Relationship Id="rId78" Type="http://schemas.openxmlformats.org/officeDocument/2006/relationships/hyperlink" Target="https://bowling.lexerbowling.com/bowlingdelapraille/ligueinternationale2025-2026-27/pl018.htm" TargetMode="External"/><Relationship Id="rId94" Type="http://schemas.openxmlformats.org/officeDocument/2006/relationships/hyperlink" Target="https://bowling.lexerbowling.com/bowlingdelapraille/ligueinternationale2025-2026-27/pl07A.htm" TargetMode="External"/><Relationship Id="rId99" Type="http://schemas.openxmlformats.org/officeDocument/2006/relationships/hyperlink" Target="https://bowling.lexerbowling.com/bowlingdelapraille/ligueinternationale2025-2026-27/pl0A6.htm" TargetMode="External"/><Relationship Id="rId101" Type="http://schemas.openxmlformats.org/officeDocument/2006/relationships/hyperlink" Target="https://bowling.lexerbowling.com/bowlingdelapraille/ligueinternationale2025-2026-27/pl054.htm" TargetMode="External"/><Relationship Id="rId122" Type="http://schemas.openxmlformats.org/officeDocument/2006/relationships/hyperlink" Target="https://bowling.lexerbowling.com/bowlingdelapraille/ligueinternationale2025-2026-27/pl06F.htm" TargetMode="External"/><Relationship Id="rId143" Type="http://schemas.openxmlformats.org/officeDocument/2006/relationships/hyperlink" Target="https://bowling.lexerbowling.com/bowlingdelapraille/ligueinternationale2025-2026-27/pl0A3.htm" TargetMode="External"/><Relationship Id="rId148" Type="http://schemas.openxmlformats.org/officeDocument/2006/relationships/hyperlink" Target="https://bowling.lexerbowling.com/bowlingdelapraille/ligueinternationale2025-2026-27/pl00B.htm" TargetMode="External"/><Relationship Id="rId164" Type="http://schemas.openxmlformats.org/officeDocument/2006/relationships/hyperlink" Target="https://bowling.lexerbowling.com/bowlingdelapraille/ligueinternationale2025-2026-27/pl0A4.htm" TargetMode="External"/><Relationship Id="rId169" Type="http://schemas.openxmlformats.org/officeDocument/2006/relationships/hyperlink" Target="https://bowling.lexerbowling.com/bowlingdelapraille/ligueinternationale2025-2026-27/pl047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01"/>
  <sheetViews>
    <sheetView tabSelected="1" zoomScaleNormal="100" workbookViewId="0">
      <selection activeCell="H31" sqref="H31"/>
    </sheetView>
  </sheetViews>
  <sheetFormatPr baseColWidth="10" defaultRowHeight="12.75" x14ac:dyDescent="0.2"/>
  <cols>
    <col min="1" max="1" width="7" customWidth="1"/>
    <col min="2" max="3" width="11.42578125" style="3" customWidth="1"/>
    <col min="4" max="4" width="11.42578125" style="2" customWidth="1"/>
    <col min="5" max="5" width="17.42578125" customWidth="1"/>
    <col min="6" max="6" width="14.42578125" customWidth="1"/>
    <col min="7" max="7" width="14.42578125" style="2" customWidth="1"/>
    <col min="10" max="10" width="10.28515625" customWidth="1"/>
    <col min="11" max="11" width="9.28515625" customWidth="1"/>
    <col min="12" max="12" width="8.5703125" customWidth="1"/>
  </cols>
  <sheetData>
    <row r="1" spans="1:16" ht="20.25" x14ac:dyDescent="0.3">
      <c r="A1" s="138" t="s">
        <v>45</v>
      </c>
      <c r="B1" s="138"/>
      <c r="C1" s="138"/>
      <c r="D1" s="138"/>
      <c r="E1" s="138"/>
      <c r="F1" s="138"/>
      <c r="G1" s="138"/>
    </row>
    <row r="2" spans="1:16" ht="20.25" x14ac:dyDescent="0.3">
      <c r="A2" s="1"/>
      <c r="B2" s="1"/>
      <c r="C2" s="139" t="s">
        <v>0</v>
      </c>
      <c r="D2" s="139"/>
      <c r="E2" s="1"/>
    </row>
    <row r="3" spans="1:16" x14ac:dyDescent="0.2">
      <c r="A3" t="s">
        <v>27</v>
      </c>
      <c r="B3" s="3" t="s">
        <v>1</v>
      </c>
      <c r="C3" s="4"/>
      <c r="D3" s="5" t="s">
        <v>29</v>
      </c>
      <c r="E3" s="5" t="s">
        <v>44</v>
      </c>
      <c r="G3"/>
    </row>
    <row r="4" spans="1:16" x14ac:dyDescent="0.2">
      <c r="A4" s="37">
        <v>1</v>
      </c>
      <c r="B4" s="6">
        <v>45901</v>
      </c>
      <c r="C4" s="7" t="s">
        <v>2</v>
      </c>
      <c r="D4" s="61">
        <v>166.49</v>
      </c>
      <c r="E4" s="68">
        <v>167.02</v>
      </c>
      <c r="F4" s="140"/>
      <c r="G4" s="140"/>
      <c r="H4" s="140"/>
    </row>
    <row r="5" spans="1:16" x14ac:dyDescent="0.2">
      <c r="A5" s="37">
        <v>2</v>
      </c>
      <c r="B5" s="6">
        <f>SUM(B4)+7</f>
        <v>45908</v>
      </c>
      <c r="C5"/>
      <c r="D5" s="62">
        <v>174.02</v>
      </c>
      <c r="E5" s="69">
        <v>163.12</v>
      </c>
      <c r="F5" s="8"/>
      <c r="G5" s="9"/>
      <c r="H5" s="9"/>
      <c r="I5" s="3"/>
    </row>
    <row r="6" spans="1:16" x14ac:dyDescent="0.2">
      <c r="A6" s="37">
        <v>3</v>
      </c>
      <c r="B6" s="6">
        <f t="shared" ref="B6:B15" si="0">SUM(B5)+7</f>
        <v>45915</v>
      </c>
      <c r="C6"/>
      <c r="D6" s="63">
        <v>173.03</v>
      </c>
      <c r="E6" s="70">
        <v>162.16999999999999</v>
      </c>
      <c r="F6" s="10"/>
      <c r="G6" s="10"/>
      <c r="H6" s="11"/>
      <c r="I6" s="12"/>
    </row>
    <row r="7" spans="1:16" x14ac:dyDescent="0.2">
      <c r="A7" s="37">
        <v>4</v>
      </c>
      <c r="B7" s="6">
        <f t="shared" si="0"/>
        <v>45922</v>
      </c>
      <c r="C7"/>
      <c r="D7" s="64">
        <v>173.22</v>
      </c>
      <c r="E7" s="71">
        <v>161.41999999999999</v>
      </c>
      <c r="F7" s="8"/>
      <c r="G7" s="8"/>
      <c r="H7" s="8"/>
      <c r="I7" s="5"/>
    </row>
    <row r="8" spans="1:16" x14ac:dyDescent="0.2">
      <c r="A8" s="37">
        <v>5</v>
      </c>
      <c r="B8" s="6">
        <f t="shared" si="0"/>
        <v>45929</v>
      </c>
      <c r="C8"/>
      <c r="D8" s="64">
        <v>169.77</v>
      </c>
      <c r="E8" s="71">
        <v>163.98</v>
      </c>
      <c r="F8" s="8"/>
      <c r="G8" s="9"/>
      <c r="H8" s="9"/>
    </row>
    <row r="9" spans="1:16" x14ac:dyDescent="0.2">
      <c r="A9" s="37">
        <v>6</v>
      </c>
      <c r="B9" s="6">
        <f t="shared" si="0"/>
        <v>45936</v>
      </c>
      <c r="C9"/>
      <c r="D9" s="64">
        <v>173.11099999999999</v>
      </c>
      <c r="E9" s="71">
        <v>159.97</v>
      </c>
      <c r="F9" s="8"/>
      <c r="G9" s="9"/>
      <c r="H9" s="9"/>
      <c r="K9" s="13"/>
      <c r="M9" s="12"/>
    </row>
    <row r="10" spans="1:16" x14ac:dyDescent="0.2">
      <c r="A10" s="37">
        <v>7</v>
      </c>
      <c r="B10" s="6">
        <f>SUM(B9)+7</f>
        <v>45943</v>
      </c>
      <c r="C10"/>
      <c r="D10" s="34">
        <v>170.96</v>
      </c>
      <c r="E10" s="40">
        <v>164.65</v>
      </c>
      <c r="F10" s="8"/>
      <c r="G10" s="9"/>
      <c r="H10" s="9"/>
      <c r="I10" s="3"/>
      <c r="J10" s="3"/>
      <c r="L10" s="3"/>
    </row>
    <row r="11" spans="1:16" x14ac:dyDescent="0.2">
      <c r="A11" s="37">
        <v>8</v>
      </c>
      <c r="B11" s="14">
        <f>SUM(B10)+14</f>
        <v>45957</v>
      </c>
      <c r="C11"/>
      <c r="D11" s="72">
        <v>174.11099999999999</v>
      </c>
      <c r="E11" s="115">
        <v>168.64</v>
      </c>
      <c r="F11" s="141"/>
      <c r="G11" s="141"/>
      <c r="H11" s="141"/>
      <c r="I11" s="3"/>
      <c r="J11" s="15"/>
      <c r="L11" s="3"/>
      <c r="N11" s="16"/>
      <c r="O11" s="16"/>
      <c r="P11" s="17"/>
    </row>
    <row r="12" spans="1:16" x14ac:dyDescent="0.2">
      <c r="A12" s="37">
        <v>9</v>
      </c>
      <c r="B12" s="6">
        <f t="shared" si="0"/>
        <v>45964</v>
      </c>
      <c r="C12"/>
      <c r="D12" s="34">
        <v>173.13333333333333</v>
      </c>
      <c r="E12" s="40">
        <v>158.29</v>
      </c>
      <c r="F12" s="8"/>
      <c r="G12" s="9"/>
      <c r="H12" s="9"/>
      <c r="N12" s="16"/>
      <c r="O12" s="16"/>
      <c r="P12" s="17"/>
    </row>
    <row r="13" spans="1:16" ht="14.25" x14ac:dyDescent="0.2">
      <c r="A13" s="37">
        <v>10</v>
      </c>
      <c r="B13" s="6">
        <f t="shared" si="0"/>
        <v>45971</v>
      </c>
      <c r="C13"/>
      <c r="D13" s="90">
        <v>175.93</v>
      </c>
      <c r="E13" s="87">
        <v>167.67</v>
      </c>
      <c r="F13" s="8"/>
      <c r="G13" s="18"/>
      <c r="H13" s="19"/>
      <c r="I13" s="20"/>
      <c r="N13" s="16"/>
      <c r="O13" s="16"/>
      <c r="P13" s="17"/>
    </row>
    <row r="14" spans="1:16" x14ac:dyDescent="0.2">
      <c r="A14" s="37">
        <v>11</v>
      </c>
      <c r="B14" s="6">
        <f t="shared" si="0"/>
        <v>45978</v>
      </c>
      <c r="C14"/>
      <c r="D14" s="91">
        <v>175.46</v>
      </c>
      <c r="E14" s="83">
        <v>168.56</v>
      </c>
      <c r="F14" s="9"/>
      <c r="G14" s="9"/>
      <c r="H14" s="9"/>
      <c r="N14" s="16"/>
      <c r="O14" s="16"/>
      <c r="P14" s="16"/>
    </row>
    <row r="15" spans="1:16" x14ac:dyDescent="0.2">
      <c r="A15" s="37">
        <v>12</v>
      </c>
      <c r="B15" s="6">
        <f t="shared" si="0"/>
        <v>45985</v>
      </c>
      <c r="C15" s="21"/>
      <c r="D15" s="65">
        <v>176.43</v>
      </c>
      <c r="E15" s="88">
        <v>168.71</v>
      </c>
      <c r="F15" s="9"/>
      <c r="G15" s="9"/>
      <c r="H15" s="9"/>
      <c r="N15" s="16"/>
      <c r="O15" s="16"/>
      <c r="P15" s="16"/>
    </row>
    <row r="16" spans="1:16" x14ac:dyDescent="0.2">
      <c r="A16" s="37">
        <v>13</v>
      </c>
      <c r="B16" s="6">
        <v>46048</v>
      </c>
      <c r="C16" s="7" t="s">
        <v>2</v>
      </c>
      <c r="D16" s="63">
        <v>172.33</v>
      </c>
      <c r="E16" s="70">
        <v>169.38</v>
      </c>
      <c r="F16" s="9"/>
      <c r="G16" s="9"/>
      <c r="H16" s="9"/>
    </row>
    <row r="17" spans="1:9" x14ac:dyDescent="0.2">
      <c r="A17" s="37">
        <v>14</v>
      </c>
      <c r="B17" s="6">
        <f t="shared" ref="B17:B27" si="1">SUM(B16)+7</f>
        <v>46055</v>
      </c>
      <c r="C17"/>
      <c r="D17" s="73">
        <v>172.74</v>
      </c>
      <c r="E17" s="74">
        <v>160.91999999999999</v>
      </c>
      <c r="F17" s="137"/>
      <c r="G17" s="137"/>
      <c r="H17" s="137"/>
      <c r="I17" s="15"/>
    </row>
    <row r="18" spans="1:9" x14ac:dyDescent="0.2">
      <c r="A18" s="37">
        <v>15</v>
      </c>
      <c r="B18" s="6">
        <f>SUM(B17)+7</f>
        <v>46062</v>
      </c>
      <c r="C18"/>
      <c r="D18" s="63">
        <v>173.77777777777777</v>
      </c>
      <c r="E18" s="70">
        <v>166.77</v>
      </c>
      <c r="F18" s="9"/>
      <c r="G18" s="9"/>
      <c r="H18" s="22"/>
      <c r="I18" s="23"/>
    </row>
    <row r="19" spans="1:9" x14ac:dyDescent="0.2">
      <c r="A19" s="37">
        <v>16</v>
      </c>
      <c r="B19" s="6">
        <f t="shared" si="1"/>
        <v>46069</v>
      </c>
      <c r="C19"/>
      <c r="D19" s="62">
        <v>174.21</v>
      </c>
      <c r="E19" s="69">
        <v>166.37</v>
      </c>
      <c r="F19" s="9"/>
      <c r="G19" s="9"/>
      <c r="H19" s="24"/>
      <c r="I19" s="5"/>
    </row>
    <row r="20" spans="1:9" x14ac:dyDescent="0.2">
      <c r="A20" s="37">
        <v>17</v>
      </c>
      <c r="B20" s="14">
        <f>SUM(B19)+14</f>
        <v>46083</v>
      </c>
      <c r="C20"/>
      <c r="D20" s="92">
        <v>172.85555555555555</v>
      </c>
      <c r="E20" s="122">
        <v>172.1</v>
      </c>
      <c r="F20" s="25"/>
      <c r="G20" s="9"/>
      <c r="H20" s="19"/>
    </row>
    <row r="21" spans="1:9" x14ac:dyDescent="0.2">
      <c r="A21" s="37">
        <v>18</v>
      </c>
      <c r="B21" s="6">
        <f t="shared" si="1"/>
        <v>46090</v>
      </c>
      <c r="C21" s="26"/>
      <c r="D21" s="64">
        <v>175.333</v>
      </c>
      <c r="E21" s="71">
        <v>172.36</v>
      </c>
      <c r="F21" s="137"/>
      <c r="G21" s="137"/>
      <c r="H21" s="137"/>
    </row>
    <row r="22" spans="1:9" x14ac:dyDescent="0.2">
      <c r="A22" s="37">
        <v>19</v>
      </c>
      <c r="B22" s="6">
        <f t="shared" si="1"/>
        <v>46097</v>
      </c>
      <c r="C22" s="26"/>
      <c r="D22" s="34">
        <v>173.07</v>
      </c>
      <c r="E22" s="40">
        <v>166.93</v>
      </c>
      <c r="F22" s="27"/>
      <c r="G22" s="9"/>
      <c r="H22" s="9"/>
    </row>
    <row r="23" spans="1:9" x14ac:dyDescent="0.2">
      <c r="A23" s="37">
        <v>20</v>
      </c>
      <c r="B23" s="6">
        <f t="shared" si="1"/>
        <v>46104</v>
      </c>
      <c r="C23" s="26"/>
      <c r="D23" s="93">
        <v>176.54</v>
      </c>
      <c r="E23" s="89">
        <v>168.54</v>
      </c>
      <c r="F23" s="28"/>
      <c r="G23" s="9"/>
      <c r="H23" s="9"/>
    </row>
    <row r="24" spans="1:9" x14ac:dyDescent="0.2">
      <c r="A24" s="37">
        <v>21</v>
      </c>
      <c r="B24" s="6">
        <f t="shared" si="1"/>
        <v>46111</v>
      </c>
      <c r="C24" s="26"/>
      <c r="D24" s="66">
        <v>171.422</v>
      </c>
      <c r="E24" s="75">
        <v>168.72</v>
      </c>
      <c r="F24" s="29"/>
      <c r="G24" s="9"/>
      <c r="H24" s="9"/>
    </row>
    <row r="25" spans="1:9" x14ac:dyDescent="0.2">
      <c r="A25" s="37">
        <v>22</v>
      </c>
      <c r="B25" s="14">
        <f>SUM(B24)+21</f>
        <v>46132</v>
      </c>
      <c r="C25" s="26"/>
      <c r="D25" s="66">
        <v>174.88800000000001</v>
      </c>
      <c r="E25" s="75">
        <v>170.51</v>
      </c>
      <c r="F25" s="29"/>
      <c r="G25" s="9"/>
      <c r="H25" s="9"/>
    </row>
    <row r="26" spans="1:9" x14ac:dyDescent="0.2">
      <c r="A26" s="37">
        <v>23</v>
      </c>
      <c r="B26" s="6">
        <f>SUM(B25)+7</f>
        <v>46139</v>
      </c>
      <c r="C26" s="26"/>
      <c r="D26" s="66">
        <v>175.209</v>
      </c>
      <c r="E26" s="75">
        <v>166.53</v>
      </c>
      <c r="F26" s="29"/>
      <c r="G26" s="9"/>
      <c r="H26" s="9"/>
    </row>
    <row r="27" spans="1:9" x14ac:dyDescent="0.2">
      <c r="A27" s="37">
        <v>24</v>
      </c>
      <c r="B27" s="6">
        <f t="shared" si="1"/>
        <v>46146</v>
      </c>
      <c r="C27" s="26"/>
      <c r="D27" s="66">
        <v>166.53</v>
      </c>
      <c r="E27" s="75">
        <v>168</v>
      </c>
      <c r="F27" s="29"/>
      <c r="G27" s="9"/>
      <c r="H27" s="9"/>
    </row>
    <row r="28" spans="1:9" x14ac:dyDescent="0.2">
      <c r="A28" s="37">
        <v>25</v>
      </c>
      <c r="B28" s="6">
        <f>SUM(B27)+7</f>
        <v>46153</v>
      </c>
      <c r="C28" s="26"/>
      <c r="D28" s="66">
        <v>176.14</v>
      </c>
      <c r="E28" s="75">
        <v>168.63</v>
      </c>
      <c r="F28" s="29"/>
      <c r="G28" s="9"/>
      <c r="H28" s="9"/>
    </row>
    <row r="29" spans="1:9" ht="13.5" thickBot="1" x14ac:dyDescent="0.25">
      <c r="A29" s="37">
        <v>26</v>
      </c>
      <c r="B29" s="6">
        <f>SUM(B28)+7</f>
        <v>46160</v>
      </c>
      <c r="C29" s="26"/>
      <c r="D29" s="66">
        <v>173.52</v>
      </c>
      <c r="E29" s="136">
        <v>179.22</v>
      </c>
      <c r="F29" s="29"/>
      <c r="G29" s="9"/>
      <c r="H29" s="9"/>
    </row>
    <row r="30" spans="1:9" ht="13.5" thickBot="1" x14ac:dyDescent="0.25">
      <c r="A30" s="37">
        <v>27</v>
      </c>
      <c r="B30" s="6">
        <f>SUM(B29)+14</f>
        <v>46174</v>
      </c>
      <c r="C30" s="26"/>
      <c r="D30" s="94">
        <v>177.56</v>
      </c>
      <c r="E30" s="89">
        <v>171.41</v>
      </c>
      <c r="F30" s="29"/>
      <c r="G30" s="9"/>
      <c r="H30" s="9"/>
    </row>
    <row r="31" spans="1:9" x14ac:dyDescent="0.2">
      <c r="A31" s="37"/>
      <c r="B31" s="6"/>
      <c r="C31" s="26"/>
      <c r="D31" s="66"/>
      <c r="E31" s="75"/>
      <c r="F31" s="29"/>
      <c r="G31" s="9"/>
      <c r="H31" s="9"/>
    </row>
    <row r="32" spans="1:9" x14ac:dyDescent="0.2">
      <c r="B32" s="6"/>
      <c r="C32" s="26"/>
      <c r="D32" s="67"/>
      <c r="E32" s="76"/>
      <c r="F32" s="28"/>
      <c r="G32" s="9"/>
      <c r="H32" s="9"/>
    </row>
    <row r="33" spans="2:7" x14ac:dyDescent="0.2">
      <c r="B33" s="6"/>
      <c r="C33"/>
      <c r="D33" s="5">
        <v>175.2</v>
      </c>
      <c r="E33" s="5">
        <v>173.33</v>
      </c>
      <c r="F33" s="30">
        <f>SUM(E4:E32)</f>
        <v>4510.5899999999992</v>
      </c>
      <c r="G33" s="31">
        <f>COUNT(E4:E32)</f>
        <v>27</v>
      </c>
    </row>
    <row r="100" spans="4:6" x14ac:dyDescent="0.2">
      <c r="F100" s="32"/>
    </row>
    <row r="101" spans="4:6" x14ac:dyDescent="0.2">
      <c r="D101" s="33"/>
    </row>
  </sheetData>
  <mergeCells count="6">
    <mergeCell ref="F21:H21"/>
    <mergeCell ref="A1:G1"/>
    <mergeCell ref="C2:D2"/>
    <mergeCell ref="F4:H4"/>
    <mergeCell ref="F11:H11"/>
    <mergeCell ref="F17:H17"/>
  </mergeCells>
  <conditionalFormatting sqref="D7:E7 F22:F32">
    <cfRule type="cellIs" dxfId="11" priority="24" stopIfTrue="1" operator="greaterThanOrEqual">
      <formula>200</formula>
    </cfRule>
  </conditionalFormatting>
  <conditionalFormatting sqref="D20:E21">
    <cfRule type="cellIs" dxfId="10" priority="14" stopIfTrue="1" operator="greaterThanOrEqual">
      <formula>200</formula>
    </cfRule>
  </conditionalFormatting>
  <conditionalFormatting sqref="D23:E32">
    <cfRule type="cellIs" dxfId="9" priority="10" stopIfTrue="1" operator="greaterThanOrEqual">
      <formula>200</formula>
    </cfRule>
  </conditionalFormatting>
  <conditionalFormatting sqref="F4">
    <cfRule type="cellIs" dxfId="8" priority="9" stopIfTrue="1" operator="equal">
      <formula>"Blind"</formula>
    </cfRule>
  </conditionalFormatting>
  <conditionalFormatting sqref="G13">
    <cfRule type="cellIs" dxfId="7" priority="23" stopIfTrue="1" operator="between">
      <formula>200</formula>
      <formula>300</formula>
    </cfRule>
  </conditionalFormatting>
  <conditionalFormatting sqref="H6:I6">
    <cfRule type="cellIs" dxfId="6" priority="20" stopIfTrue="1" operator="greaterThanOrEqual">
      <formula>200</formula>
    </cfRule>
  </conditionalFormatting>
  <conditionalFormatting sqref="I18">
    <cfRule type="cellIs" dxfId="5" priority="22" stopIfTrue="1" operator="equal">
      <formula>"H?"</formula>
    </cfRule>
  </conditionalFormatting>
  <conditionalFormatting sqref="M9">
    <cfRule type="cellIs" dxfId="4" priority="18" stopIfTrue="1" operator="greaterThanOrEqual">
      <formula>200</formula>
    </cfRule>
  </conditionalFormatting>
  <printOptions horizontalCentered="1" verticalCentered="1"/>
  <pageMargins left="0.59055118110236227" right="0.59055118110236227" top="0.19685039370078741" bottom="0.19685039370078741" header="0.51181102362204722" footer="0.51181102362204722"/>
  <pageSetup paperSize="9" firstPageNumber="0" orientation="landscape" horizontalDpi="300" verticalDpi="300" r:id="rId1"/>
  <headerFooter alignWithMargins="0"/>
  <rowBreaks count="1" manualBreakCount="1">
    <brk id="34" max="16383" man="1"/>
  </rowBreaks>
  <colBreaks count="1" manualBreakCount="1">
    <brk id="8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B805C8-4E00-435F-92BB-C5BAADB78A4C}">
  <dimension ref="A1:AN96"/>
  <sheetViews>
    <sheetView topLeftCell="Q53" zoomScaleNormal="100" workbookViewId="0">
      <selection activeCell="AA82" sqref="AA82"/>
    </sheetView>
  </sheetViews>
  <sheetFormatPr baseColWidth="10" defaultColWidth="11.5703125" defaultRowHeight="15" x14ac:dyDescent="0.25"/>
  <cols>
    <col min="1" max="1" width="6.28515625" style="50" customWidth="1"/>
    <col min="2" max="2" width="22.85546875" style="43" customWidth="1"/>
    <col min="3" max="4" width="9.28515625" style="50" customWidth="1"/>
    <col min="5" max="5" width="9.28515625" style="58" customWidth="1"/>
    <col min="6" max="6" width="5.7109375" style="43" customWidth="1"/>
    <col min="7" max="7" width="9.28515625" style="43" bestFit="1" customWidth="1"/>
    <col min="8" max="8" width="22.7109375" style="43" bestFit="1" customWidth="1"/>
    <col min="9" max="10" width="9" style="43" customWidth="1"/>
    <col min="11" max="11" width="9" style="51" customWidth="1"/>
    <col min="12" max="12" width="6.140625" style="43" customWidth="1"/>
    <col min="13" max="13" width="9.28515625" style="43" customWidth="1"/>
    <col min="14" max="14" width="22.7109375" style="43" customWidth="1"/>
    <col min="15" max="16" width="9" style="43" customWidth="1"/>
    <col min="17" max="17" width="9" style="51" customWidth="1"/>
    <col min="18" max="19" width="6.140625" style="43" customWidth="1"/>
    <col min="20" max="20" width="22.28515625" style="43" customWidth="1"/>
    <col min="21" max="21" width="8.28515625" style="43" customWidth="1"/>
    <col min="22" max="22" width="9.7109375" style="43" customWidth="1"/>
    <col min="23" max="23" width="10.140625" style="43" customWidth="1"/>
    <col min="24" max="24" width="6.140625" style="43" customWidth="1"/>
    <col min="25" max="25" width="9.28515625" style="50" bestFit="1" customWidth="1"/>
    <col min="26" max="26" width="27.42578125" style="43" customWidth="1"/>
    <col min="27" max="28" width="9.85546875" style="81" customWidth="1"/>
    <col min="29" max="29" width="9.85546875" style="82" customWidth="1"/>
    <col min="30" max="31" width="11.5703125" style="43"/>
    <col min="32" max="32" width="18.85546875" style="43" customWidth="1"/>
    <col min="33" max="16384" width="11.5703125" style="43"/>
  </cols>
  <sheetData>
    <row r="1" spans="1:33" x14ac:dyDescent="0.25">
      <c r="A1" s="43"/>
      <c r="C1" s="43"/>
      <c r="D1" s="43"/>
      <c r="E1" s="43"/>
      <c r="K1" s="43"/>
      <c r="Q1" s="43"/>
      <c r="Y1" s="43"/>
      <c r="AA1" s="43"/>
      <c r="AB1" s="43"/>
      <c r="AC1" s="43"/>
    </row>
    <row r="2" spans="1:33" s="44" customFormat="1" ht="19.899999999999999" customHeight="1" x14ac:dyDescent="0.3">
      <c r="A2" s="142" t="s">
        <v>46</v>
      </c>
      <c r="B2" s="143"/>
      <c r="C2" s="143"/>
      <c r="D2" s="143"/>
      <c r="E2" s="143"/>
      <c r="G2" s="142" t="s">
        <v>91</v>
      </c>
      <c r="H2" s="143"/>
      <c r="I2" s="143"/>
      <c r="J2" s="143"/>
      <c r="K2" s="143"/>
      <c r="M2" s="142" t="s">
        <v>47</v>
      </c>
      <c r="N2" s="143"/>
      <c r="O2" s="143"/>
      <c r="P2" s="143"/>
      <c r="Q2" s="143"/>
      <c r="S2" s="142" t="s">
        <v>110</v>
      </c>
      <c r="T2" s="143"/>
      <c r="U2" s="143"/>
      <c r="V2" s="143"/>
      <c r="W2" s="143"/>
      <c r="Y2" s="143" t="s">
        <v>44</v>
      </c>
      <c r="Z2" s="143"/>
      <c r="AA2" s="143"/>
      <c r="AB2" s="143"/>
      <c r="AC2" s="143"/>
    </row>
    <row r="3" spans="1:33" ht="15.75" thickBot="1" x14ac:dyDescent="0.3">
      <c r="A3" s="45" t="s">
        <v>3</v>
      </c>
      <c r="B3" s="46" t="s">
        <v>4</v>
      </c>
      <c r="C3" s="45" t="s">
        <v>5</v>
      </c>
      <c r="D3" s="45" t="s">
        <v>6</v>
      </c>
      <c r="E3" s="47" t="s">
        <v>7</v>
      </c>
      <c r="G3" s="45" t="s">
        <v>3</v>
      </c>
      <c r="H3" s="46" t="s">
        <v>4</v>
      </c>
      <c r="I3" s="45" t="s">
        <v>5</v>
      </c>
      <c r="J3" s="45" t="s">
        <v>6</v>
      </c>
      <c r="K3" s="48" t="s">
        <v>7</v>
      </c>
      <c r="M3" s="45" t="s">
        <v>3</v>
      </c>
      <c r="N3" s="46" t="s">
        <v>4</v>
      </c>
      <c r="O3" s="45" t="s">
        <v>5</v>
      </c>
      <c r="P3" s="45" t="s">
        <v>6</v>
      </c>
      <c r="Q3" s="48" t="s">
        <v>7</v>
      </c>
      <c r="S3" s="45" t="s">
        <v>3</v>
      </c>
      <c r="T3" s="46" t="s">
        <v>4</v>
      </c>
      <c r="U3" s="45" t="s">
        <v>5</v>
      </c>
      <c r="V3" s="45" t="s">
        <v>6</v>
      </c>
      <c r="W3" s="48" t="s">
        <v>7</v>
      </c>
      <c r="Y3" s="77" t="s">
        <v>3</v>
      </c>
      <c r="Z3" s="78" t="s">
        <v>4</v>
      </c>
      <c r="AA3" s="79" t="s">
        <v>5</v>
      </c>
      <c r="AB3" s="79" t="s">
        <v>6</v>
      </c>
      <c r="AC3" s="80" t="s">
        <v>7</v>
      </c>
      <c r="AD3" s="77" t="s">
        <v>87</v>
      </c>
      <c r="AE3" s="77" t="s">
        <v>88</v>
      </c>
      <c r="AF3" s="77" t="s">
        <v>89</v>
      </c>
    </row>
    <row r="4" spans="1:33" ht="16.149999999999999" customHeight="1" thickBot="1" x14ac:dyDescent="0.3">
      <c r="A4" s="38">
        <v>1</v>
      </c>
      <c r="B4" s="36" t="s">
        <v>16</v>
      </c>
      <c r="C4" s="52">
        <v>1793</v>
      </c>
      <c r="D4" s="52">
        <v>12</v>
      </c>
      <c r="E4" s="52">
        <v>149.41999999999999</v>
      </c>
      <c r="G4" s="49">
        <v>1</v>
      </c>
      <c r="H4" s="36" t="s">
        <v>16</v>
      </c>
      <c r="I4" s="50">
        <v>1531</v>
      </c>
      <c r="J4" s="50">
        <v>9</v>
      </c>
      <c r="K4" s="51">
        <v>170.11111111111111</v>
      </c>
      <c r="M4" s="49">
        <v>1</v>
      </c>
      <c r="N4" s="36" t="s">
        <v>16</v>
      </c>
      <c r="O4" s="50">
        <v>3310</v>
      </c>
      <c r="P4" s="50">
        <v>21</v>
      </c>
      <c r="Q4" s="51">
        <v>157.61904761904762</v>
      </c>
      <c r="S4" s="49">
        <v>1</v>
      </c>
      <c r="T4" s="36" t="s">
        <v>16</v>
      </c>
      <c r="U4" s="50">
        <f>SUM(Tableau39443749654184[[#This Row],[QA]]-Tableau2934384975429214[[#This Row],[QA]]-Tableau19243649554073[[#This Row],[QA]]-Tableau293438497542910[[#This Row],[QA]])</f>
        <v>2396</v>
      </c>
      <c r="V4" s="50">
        <f>SUM(Tableau39443749654184[[#This Row],[Parties]]-Tableau2934384975429214[[#This Row],[Parties]]-Tableau19243649554073[[#This Row],[Parties]]-Tableau293438497542910[[#This Row],[Parties]])</f>
        <v>15</v>
      </c>
      <c r="W4" s="51">
        <f t="shared" ref="W4:W18" si="0">SUM(U4/V4)</f>
        <v>159.73333333333332</v>
      </c>
      <c r="Y4" s="49">
        <v>1</v>
      </c>
      <c r="Z4" s="36" t="s">
        <v>16</v>
      </c>
      <c r="AA4" s="153">
        <v>9030</v>
      </c>
      <c r="AB4" s="153">
        <v>57</v>
      </c>
      <c r="AC4" s="153" t="s">
        <v>162</v>
      </c>
      <c r="AD4" s="154">
        <v>221</v>
      </c>
      <c r="AE4" s="153">
        <v>600</v>
      </c>
      <c r="AF4" s="36" t="s">
        <v>84</v>
      </c>
      <c r="AG4" s="155"/>
    </row>
    <row r="5" spans="1:33" ht="16.149999999999999" customHeight="1" thickBot="1" x14ac:dyDescent="0.3">
      <c r="A5" s="38">
        <v>2</v>
      </c>
      <c r="B5" s="36" t="s">
        <v>25</v>
      </c>
      <c r="C5" s="52">
        <v>1573</v>
      </c>
      <c r="D5" s="52">
        <v>9</v>
      </c>
      <c r="E5" s="52">
        <v>174.78</v>
      </c>
      <c r="G5" s="49">
        <v>2</v>
      </c>
      <c r="H5" s="36" t="s">
        <v>25</v>
      </c>
      <c r="I5" s="50">
        <v>2612</v>
      </c>
      <c r="J5" s="50">
        <v>15</v>
      </c>
      <c r="K5" s="51">
        <v>174.13333333333333</v>
      </c>
      <c r="M5" s="49">
        <v>2</v>
      </c>
      <c r="N5" s="36" t="s">
        <v>25</v>
      </c>
      <c r="O5" s="50">
        <v>3261</v>
      </c>
      <c r="P5" s="50">
        <v>18</v>
      </c>
      <c r="Q5" s="51">
        <v>181.16666666666666</v>
      </c>
      <c r="S5" s="49">
        <v>2</v>
      </c>
      <c r="T5" s="36" t="s">
        <v>25</v>
      </c>
      <c r="U5" s="50">
        <f>SUM(Tableau39443749654184[[#This Row],[QA]]-Tableau2934384975429214[[#This Row],[QA]]-Tableau19243649554073[[#This Row],[QA]]-Tableau293438497542910[[#This Row],[QA]])</f>
        <v>2184</v>
      </c>
      <c r="V5" s="50">
        <f>SUM(Tableau39443749654184[[#This Row],[Parties]]-Tableau2934384975429214[[#This Row],[Parties]]-Tableau19243649554073[[#This Row],[Parties]]-Tableau293438497542910[[#This Row],[Parties]])</f>
        <v>12</v>
      </c>
      <c r="W5" s="51">
        <f t="shared" si="0"/>
        <v>182</v>
      </c>
      <c r="Y5" s="49">
        <v>2</v>
      </c>
      <c r="Z5" s="36" t="s">
        <v>25</v>
      </c>
      <c r="AA5" s="153">
        <v>9630</v>
      </c>
      <c r="AB5" s="153">
        <v>54</v>
      </c>
      <c r="AC5" s="153" t="s">
        <v>124</v>
      </c>
      <c r="AD5" s="154">
        <v>232</v>
      </c>
      <c r="AE5" s="153">
        <v>579</v>
      </c>
      <c r="AF5" s="36" t="s">
        <v>83</v>
      </c>
      <c r="AG5" s="155"/>
    </row>
    <row r="6" spans="1:33" ht="16.149999999999999" customHeight="1" thickBot="1" x14ac:dyDescent="0.3">
      <c r="A6" s="38">
        <v>3</v>
      </c>
      <c r="B6" s="36" t="s">
        <v>53</v>
      </c>
      <c r="C6" s="52">
        <v>1404</v>
      </c>
      <c r="D6" s="52">
        <v>9</v>
      </c>
      <c r="E6" s="52">
        <v>156</v>
      </c>
      <c r="G6" s="49">
        <v>3</v>
      </c>
      <c r="H6" s="36" t="s">
        <v>53</v>
      </c>
      <c r="I6" s="50">
        <v>2401</v>
      </c>
      <c r="J6" s="50">
        <v>15</v>
      </c>
      <c r="K6" s="51">
        <v>160.06666666666666</v>
      </c>
      <c r="M6" s="49">
        <v>3</v>
      </c>
      <c r="N6" s="36" t="s">
        <v>53</v>
      </c>
      <c r="O6" s="50">
        <v>4822</v>
      </c>
      <c r="P6" s="50">
        <v>27</v>
      </c>
      <c r="Q6" s="51">
        <v>178.59259259259258</v>
      </c>
      <c r="S6" s="49">
        <v>3</v>
      </c>
      <c r="T6" s="36" t="s">
        <v>53</v>
      </c>
      <c r="U6" s="50">
        <f>SUM(Tableau39443749654184[[#This Row],[QA]]-Tableau2934384975429214[[#This Row],[QA]]-Tableau19243649554073[[#This Row],[QA]]-Tableau293438497542910[[#This Row],[QA]])</f>
        <v>2959</v>
      </c>
      <c r="V6" s="50">
        <f>SUM(Tableau39443749654184[[#This Row],[Parties]]-Tableau2934384975429214[[#This Row],[Parties]]-Tableau19243649554073[[#This Row],[Parties]]-Tableau293438497542910[[#This Row],[Parties]])</f>
        <v>17</v>
      </c>
      <c r="W6" s="51">
        <f t="shared" si="0"/>
        <v>174.05882352941177</v>
      </c>
      <c r="Y6" s="49">
        <v>3</v>
      </c>
      <c r="Z6" s="36" t="s">
        <v>53</v>
      </c>
      <c r="AA6" s="153">
        <v>11586</v>
      </c>
      <c r="AB6" s="153">
        <v>68</v>
      </c>
      <c r="AC6" s="153" t="s">
        <v>151</v>
      </c>
      <c r="AD6" s="154">
        <v>225</v>
      </c>
      <c r="AE6" s="153">
        <v>598</v>
      </c>
      <c r="AF6" s="36" t="s">
        <v>80</v>
      </c>
      <c r="AG6" s="155"/>
    </row>
    <row r="7" spans="1:33" ht="16.149999999999999" customHeight="1" thickBot="1" x14ac:dyDescent="0.3">
      <c r="A7" s="38">
        <v>4</v>
      </c>
      <c r="B7" s="36" t="s">
        <v>71</v>
      </c>
      <c r="C7" s="52">
        <v>414</v>
      </c>
      <c r="D7" s="52">
        <v>3</v>
      </c>
      <c r="E7" s="52">
        <v>138</v>
      </c>
      <c r="G7" s="49">
        <v>4</v>
      </c>
      <c r="H7" s="36" t="s">
        <v>71</v>
      </c>
      <c r="I7" s="50">
        <v>0</v>
      </c>
      <c r="J7" s="50">
        <v>0</v>
      </c>
      <c r="K7" s="51" t="e">
        <v>#DIV/0!</v>
      </c>
      <c r="M7" s="49">
        <v>4</v>
      </c>
      <c r="N7" s="36" t="s">
        <v>71</v>
      </c>
      <c r="O7" s="50">
        <v>0</v>
      </c>
      <c r="P7" s="50">
        <v>0</v>
      </c>
      <c r="Q7" s="51" t="e">
        <v>#DIV/0!</v>
      </c>
      <c r="S7" s="49">
        <v>4</v>
      </c>
      <c r="T7" s="36" t="s">
        <v>71</v>
      </c>
      <c r="U7" s="50">
        <f>SUM(Tableau39443749654184[[#This Row],[QA]]-Tableau2934384975429214[[#This Row],[QA]]-Tableau19243649554073[[#This Row],[QA]]-Tableau293438497542910[[#This Row],[QA]])</f>
        <v>0</v>
      </c>
      <c r="V7" s="50">
        <f>SUM(Tableau39443749654184[[#This Row],[Parties]]-Tableau2934384975429214[[#This Row],[Parties]]-Tableau19243649554073[[#This Row],[Parties]]-Tableau293438497542910[[#This Row],[Parties]])</f>
        <v>0</v>
      </c>
      <c r="W7" s="51" t="e">
        <f t="shared" si="0"/>
        <v>#DIV/0!</v>
      </c>
      <c r="Y7" s="49">
        <v>4</v>
      </c>
      <c r="Z7" s="36" t="s">
        <v>71</v>
      </c>
      <c r="AA7" s="153">
        <v>414</v>
      </c>
      <c r="AB7" s="153">
        <v>3</v>
      </c>
      <c r="AC7" s="153" t="s">
        <v>108</v>
      </c>
      <c r="AD7" s="153">
        <v>155</v>
      </c>
      <c r="AE7" s="153">
        <v>414</v>
      </c>
      <c r="AF7" s="36" t="s">
        <v>83</v>
      </c>
      <c r="AG7" s="155"/>
    </row>
    <row r="8" spans="1:33" ht="16.149999999999999" customHeight="1" thickBot="1" x14ac:dyDescent="0.3">
      <c r="A8" s="38">
        <v>5</v>
      </c>
      <c r="B8" s="36" t="s">
        <v>76</v>
      </c>
      <c r="C8" s="54">
        <v>0</v>
      </c>
      <c r="D8" s="54">
        <v>0</v>
      </c>
      <c r="E8" s="55">
        <v>0</v>
      </c>
      <c r="G8" s="49">
        <v>5</v>
      </c>
      <c r="H8" s="36" t="s">
        <v>76</v>
      </c>
      <c r="I8" s="50">
        <v>1119</v>
      </c>
      <c r="J8" s="50">
        <v>6</v>
      </c>
      <c r="K8" s="51">
        <v>186.5</v>
      </c>
      <c r="M8" s="49">
        <v>5</v>
      </c>
      <c r="N8" s="36" t="s">
        <v>76</v>
      </c>
      <c r="O8" s="50">
        <v>2551</v>
      </c>
      <c r="P8" s="50">
        <v>15</v>
      </c>
      <c r="Q8" s="51">
        <v>170.06666666666666</v>
      </c>
      <c r="S8" s="49">
        <v>5</v>
      </c>
      <c r="T8" s="36" t="s">
        <v>76</v>
      </c>
      <c r="U8" s="50">
        <f>SUM(Tableau39443749654184[[#This Row],[QA]]-Tableau2934384975429214[[#This Row],[QA]]-Tableau19243649554073[[#This Row],[QA]]-Tableau293438497542910[[#This Row],[QA]])</f>
        <v>2059</v>
      </c>
      <c r="V8" s="50">
        <f>SUM(Tableau39443749654184[[#This Row],[Parties]]-Tableau2934384975429214[[#This Row],[Parties]]-Tableau19243649554073[[#This Row],[Parties]]-Tableau293438497542910[[#This Row],[Parties]])</f>
        <v>12</v>
      </c>
      <c r="W8" s="51">
        <f t="shared" si="0"/>
        <v>171.58333333333334</v>
      </c>
      <c r="Y8" s="49">
        <v>5</v>
      </c>
      <c r="Z8" s="36" t="s">
        <v>76</v>
      </c>
      <c r="AA8" s="153">
        <v>5729</v>
      </c>
      <c r="AB8" s="153">
        <v>33</v>
      </c>
      <c r="AC8" s="153" t="s">
        <v>147</v>
      </c>
      <c r="AD8" s="154">
        <v>204</v>
      </c>
      <c r="AE8" s="153">
        <v>567</v>
      </c>
      <c r="AF8" s="36" t="s">
        <v>79</v>
      </c>
      <c r="AG8" s="155"/>
    </row>
    <row r="9" spans="1:33" ht="16.149999999999999" customHeight="1" thickBot="1" x14ac:dyDescent="0.3">
      <c r="A9" s="38">
        <v>6</v>
      </c>
      <c r="B9" s="36" t="s">
        <v>26</v>
      </c>
      <c r="C9" s="52">
        <v>2803</v>
      </c>
      <c r="D9" s="52">
        <v>15</v>
      </c>
      <c r="E9" s="52">
        <v>186.87</v>
      </c>
      <c r="G9" s="49">
        <v>6</v>
      </c>
      <c r="H9" s="36" t="s">
        <v>26</v>
      </c>
      <c r="I9" s="50">
        <v>1110</v>
      </c>
      <c r="J9" s="50">
        <v>6</v>
      </c>
      <c r="K9" s="51">
        <v>185</v>
      </c>
      <c r="M9" s="49">
        <v>6</v>
      </c>
      <c r="N9" s="36" t="s">
        <v>26</v>
      </c>
      <c r="O9" s="50">
        <v>5040</v>
      </c>
      <c r="P9" s="50">
        <v>27</v>
      </c>
      <c r="Q9" s="51">
        <v>186.66666666666666</v>
      </c>
      <c r="S9" s="49">
        <v>6</v>
      </c>
      <c r="T9" s="36" t="s">
        <v>26</v>
      </c>
      <c r="U9" s="50">
        <f>SUM(Tableau39443749654184[[#This Row],[QA]]-Tableau2934384975429214[[#This Row],[QA]]-Tableau19243649554073[[#This Row],[QA]]-Tableau293438497542910[[#This Row],[QA]])</f>
        <v>3303</v>
      </c>
      <c r="V9" s="50">
        <f>SUM(Tableau39443749654184[[#This Row],[Parties]]-Tableau2934384975429214[[#This Row],[Parties]]-Tableau19243649554073[[#This Row],[Parties]]-Tableau293438497542910[[#This Row],[Parties]])</f>
        <v>18</v>
      </c>
      <c r="W9" s="51">
        <f t="shared" si="0"/>
        <v>183.5</v>
      </c>
      <c r="Y9" s="49">
        <v>6</v>
      </c>
      <c r="Z9" s="36" t="s">
        <v>26</v>
      </c>
      <c r="AA9" s="153">
        <v>12256</v>
      </c>
      <c r="AB9" s="153">
        <v>66</v>
      </c>
      <c r="AC9" s="153" t="s">
        <v>138</v>
      </c>
      <c r="AD9" s="154">
        <v>245</v>
      </c>
      <c r="AE9" s="153">
        <v>607</v>
      </c>
      <c r="AF9" s="36" t="s">
        <v>77</v>
      </c>
      <c r="AG9" s="155"/>
    </row>
    <row r="10" spans="1:33" ht="16.149999999999999" customHeight="1" thickBot="1" x14ac:dyDescent="0.3">
      <c r="A10" s="38">
        <v>7</v>
      </c>
      <c r="B10" s="36" t="s">
        <v>70</v>
      </c>
      <c r="C10" s="52">
        <v>531</v>
      </c>
      <c r="D10" s="52">
        <v>3</v>
      </c>
      <c r="E10" s="52">
        <v>177</v>
      </c>
      <c r="G10" s="49">
        <v>7</v>
      </c>
      <c r="H10" s="36" t="s">
        <v>70</v>
      </c>
      <c r="I10" s="50">
        <v>2515</v>
      </c>
      <c r="J10" s="50">
        <v>15</v>
      </c>
      <c r="K10" s="51">
        <v>167.66666666666666</v>
      </c>
      <c r="M10" s="49">
        <v>7</v>
      </c>
      <c r="N10" s="36" t="s">
        <v>70</v>
      </c>
      <c r="O10" s="50">
        <v>2874</v>
      </c>
      <c r="P10" s="50">
        <v>15</v>
      </c>
      <c r="Q10" s="51">
        <v>191.6</v>
      </c>
      <c r="S10" s="49">
        <v>7</v>
      </c>
      <c r="T10" s="36" t="s">
        <v>70</v>
      </c>
      <c r="U10" s="50">
        <f>SUM(Tableau39443749654184[[#This Row],[QA]]-Tableau2934384975429214[[#This Row],[QA]]-Tableau19243649554073[[#This Row],[QA]]-Tableau293438497542910[[#This Row],[QA]])</f>
        <v>2049</v>
      </c>
      <c r="V10" s="50">
        <f>SUM(Tableau39443749654184[[#This Row],[Parties]]-Tableau2934384975429214[[#This Row],[Parties]]-Tableau19243649554073[[#This Row],[Parties]]-Tableau293438497542910[[#This Row],[Parties]])</f>
        <v>12</v>
      </c>
      <c r="W10" s="51">
        <f t="shared" si="0"/>
        <v>170.75</v>
      </c>
      <c r="Y10" s="49">
        <v>7</v>
      </c>
      <c r="Z10" s="36" t="s">
        <v>70</v>
      </c>
      <c r="AA10" s="153">
        <v>7969</v>
      </c>
      <c r="AB10" s="153">
        <v>45</v>
      </c>
      <c r="AC10" s="153" t="s">
        <v>144</v>
      </c>
      <c r="AD10" s="156">
        <v>255</v>
      </c>
      <c r="AE10" s="153">
        <v>682</v>
      </c>
      <c r="AF10" s="36" t="s">
        <v>84</v>
      </c>
      <c r="AG10" s="155"/>
    </row>
    <row r="11" spans="1:33" ht="16.149999999999999" customHeight="1" thickBot="1" x14ac:dyDescent="0.3">
      <c r="A11" s="38">
        <v>8</v>
      </c>
      <c r="B11" s="36" t="s">
        <v>40</v>
      </c>
      <c r="C11" s="52">
        <v>2221</v>
      </c>
      <c r="D11" s="52">
        <v>12</v>
      </c>
      <c r="E11" s="52">
        <v>185.08</v>
      </c>
      <c r="G11" s="49">
        <v>8</v>
      </c>
      <c r="H11" s="36" t="s">
        <v>40</v>
      </c>
      <c r="I11" s="50">
        <v>629</v>
      </c>
      <c r="J11" s="50">
        <v>3</v>
      </c>
      <c r="K11" s="51">
        <v>209.66666666666666</v>
      </c>
      <c r="M11" s="49">
        <v>8</v>
      </c>
      <c r="N11" s="36" t="s">
        <v>40</v>
      </c>
      <c r="O11" s="50">
        <v>988</v>
      </c>
      <c r="P11" s="50">
        <v>6</v>
      </c>
      <c r="Q11" s="51">
        <v>164.66666666666666</v>
      </c>
      <c r="S11" s="49">
        <v>8</v>
      </c>
      <c r="T11" s="36" t="s">
        <v>40</v>
      </c>
      <c r="U11" s="50">
        <f>SUM(Tableau39443749654184[[#This Row],[QA]]-Tableau2934384975429214[[#This Row],[QA]]-Tableau19243649554073[[#This Row],[QA]]-Tableau293438497542910[[#This Row],[QA]])</f>
        <v>542</v>
      </c>
      <c r="V11" s="50">
        <f>SUM(Tableau39443749654184[[#This Row],[Parties]]-Tableau2934384975429214[[#This Row],[Parties]]-Tableau19243649554073[[#This Row],[Parties]]-Tableau293438497542910[[#This Row],[Parties]])</f>
        <v>3</v>
      </c>
      <c r="W11" s="51">
        <f t="shared" si="0"/>
        <v>180.66666666666666</v>
      </c>
      <c r="Y11" s="49">
        <v>8</v>
      </c>
      <c r="Z11" s="36" t="s">
        <v>40</v>
      </c>
      <c r="AA11" s="153">
        <v>4380</v>
      </c>
      <c r="AB11" s="153">
        <v>24</v>
      </c>
      <c r="AC11" s="153" t="s">
        <v>140</v>
      </c>
      <c r="AD11" s="154">
        <v>240</v>
      </c>
      <c r="AE11" s="153">
        <v>629</v>
      </c>
      <c r="AF11" s="36" t="s">
        <v>81</v>
      </c>
      <c r="AG11" s="155"/>
    </row>
    <row r="12" spans="1:33" ht="16.149999999999999" customHeight="1" thickBot="1" x14ac:dyDescent="0.3">
      <c r="A12" s="38">
        <v>9</v>
      </c>
      <c r="B12" s="36" t="s">
        <v>14</v>
      </c>
      <c r="C12" s="52">
        <v>1826</v>
      </c>
      <c r="D12" s="52">
        <v>11</v>
      </c>
      <c r="E12" s="52">
        <v>166</v>
      </c>
      <c r="G12" s="49">
        <v>9</v>
      </c>
      <c r="H12" s="36" t="s">
        <v>14</v>
      </c>
      <c r="I12" s="50">
        <v>1406</v>
      </c>
      <c r="J12" s="50">
        <v>9</v>
      </c>
      <c r="K12" s="51">
        <v>156.22222222222223</v>
      </c>
      <c r="M12" s="49">
        <v>9</v>
      </c>
      <c r="N12" s="36" t="s">
        <v>14</v>
      </c>
      <c r="O12" s="50">
        <v>1994</v>
      </c>
      <c r="P12" s="50">
        <v>12</v>
      </c>
      <c r="Q12" s="51">
        <v>166.16666666666666</v>
      </c>
      <c r="S12" s="49">
        <v>9</v>
      </c>
      <c r="T12" s="36" t="s">
        <v>14</v>
      </c>
      <c r="U12" s="50">
        <f>SUM(Tableau39443749654184[[#This Row],[QA]]-Tableau2934384975429214[[#This Row],[QA]]-Tableau19243649554073[[#This Row],[QA]]-Tableau293438497542910[[#This Row],[QA]])</f>
        <v>1991</v>
      </c>
      <c r="V12" s="50">
        <f>SUM(Tableau39443749654184[[#This Row],[Parties]]-Tableau2934384975429214[[#This Row],[Parties]]-Tableau19243649554073[[#This Row],[Parties]]-Tableau293438497542910[[#This Row],[Parties]])</f>
        <v>12</v>
      </c>
      <c r="W12" s="51">
        <f t="shared" si="0"/>
        <v>165.91666666666666</v>
      </c>
      <c r="Y12" s="49">
        <v>9</v>
      </c>
      <c r="Z12" s="36" t="s">
        <v>14</v>
      </c>
      <c r="AA12" s="153">
        <v>7217</v>
      </c>
      <c r="AB12" s="153">
        <v>44</v>
      </c>
      <c r="AC12" s="153" t="s">
        <v>153</v>
      </c>
      <c r="AD12" s="153">
        <v>198</v>
      </c>
      <c r="AE12" s="153">
        <v>535</v>
      </c>
      <c r="AF12" s="36" t="s">
        <v>81</v>
      </c>
      <c r="AG12" s="155"/>
    </row>
    <row r="13" spans="1:33" ht="16.149999999999999" customHeight="1" thickBot="1" x14ac:dyDescent="0.3">
      <c r="A13" s="38">
        <v>10</v>
      </c>
      <c r="B13" s="36" t="s">
        <v>33</v>
      </c>
      <c r="C13" s="52">
        <v>2228</v>
      </c>
      <c r="D13" s="52">
        <v>12</v>
      </c>
      <c r="E13" s="52">
        <v>185.67</v>
      </c>
      <c r="G13" s="49">
        <v>10</v>
      </c>
      <c r="H13" s="36" t="s">
        <v>33</v>
      </c>
      <c r="I13" s="50">
        <v>3433</v>
      </c>
      <c r="J13" s="50">
        <v>18</v>
      </c>
      <c r="K13" s="51">
        <v>190.72222222222223</v>
      </c>
      <c r="M13" s="49">
        <v>10</v>
      </c>
      <c r="N13" s="36" t="s">
        <v>33</v>
      </c>
      <c r="O13" s="50">
        <v>5025</v>
      </c>
      <c r="P13" s="50">
        <v>27</v>
      </c>
      <c r="Q13" s="51">
        <v>186.11111111111111</v>
      </c>
      <c r="S13" s="49">
        <v>10</v>
      </c>
      <c r="T13" s="36" t="s">
        <v>33</v>
      </c>
      <c r="U13" s="50">
        <f>SUM(Tableau39443749654184[[#This Row],[QA]]-Tableau2934384975429214[[#This Row],[QA]]-Tableau19243649554073[[#This Row],[QA]]-Tableau293438497542910[[#This Row],[QA]])</f>
        <v>3265</v>
      </c>
      <c r="V13" s="50">
        <f>SUM(Tableau39443749654184[[#This Row],[Parties]]-Tableau2934384975429214[[#This Row],[Parties]]-Tableau19243649554073[[#This Row],[Parties]]-Tableau293438497542910[[#This Row],[Parties]])</f>
        <v>18</v>
      </c>
      <c r="W13" s="51">
        <f t="shared" si="0"/>
        <v>181.38888888888889</v>
      </c>
      <c r="Y13" s="49">
        <v>10</v>
      </c>
      <c r="Z13" s="36" t="s">
        <v>33</v>
      </c>
      <c r="AA13" s="153">
        <v>13951</v>
      </c>
      <c r="AB13" s="153">
        <v>75</v>
      </c>
      <c r="AC13" s="153" t="s">
        <v>137</v>
      </c>
      <c r="AD13" s="154">
        <v>231</v>
      </c>
      <c r="AE13" s="153">
        <v>630</v>
      </c>
      <c r="AF13" s="36" t="s">
        <v>80</v>
      </c>
      <c r="AG13" s="155"/>
    </row>
    <row r="14" spans="1:33" ht="16.149999999999999" customHeight="1" thickBot="1" x14ac:dyDescent="0.3">
      <c r="A14" s="38">
        <v>11</v>
      </c>
      <c r="B14" s="36" t="s">
        <v>8</v>
      </c>
      <c r="C14" s="52">
        <v>1101</v>
      </c>
      <c r="D14" s="52">
        <v>9</v>
      </c>
      <c r="E14" s="52">
        <v>122.33</v>
      </c>
      <c r="G14" s="49">
        <v>11</v>
      </c>
      <c r="H14" s="36" t="s">
        <v>8</v>
      </c>
      <c r="I14" s="50">
        <v>1404</v>
      </c>
      <c r="J14" s="50">
        <v>9</v>
      </c>
      <c r="K14" s="51">
        <v>156</v>
      </c>
      <c r="M14" s="49">
        <v>11</v>
      </c>
      <c r="N14" s="36" t="s">
        <v>8</v>
      </c>
      <c r="O14" s="50">
        <v>2647</v>
      </c>
      <c r="P14" s="50">
        <v>18</v>
      </c>
      <c r="Q14" s="51">
        <v>147.05555555555554</v>
      </c>
      <c r="S14" s="49">
        <v>11</v>
      </c>
      <c r="T14" s="36" t="s">
        <v>8</v>
      </c>
      <c r="U14" s="50">
        <f>SUM(Tableau39443749654184[[#This Row],[QA]]-Tableau2934384975429214[[#This Row],[QA]]-Tableau19243649554073[[#This Row],[QA]]-Tableau293438497542910[[#This Row],[QA]])</f>
        <v>2337</v>
      </c>
      <c r="V14" s="50">
        <f>SUM(Tableau39443749654184[[#This Row],[Parties]]-Tableau2934384975429214[[#This Row],[Parties]]-Tableau19243649554073[[#This Row],[Parties]]-Tableau293438497542910[[#This Row],[Parties]])</f>
        <v>15</v>
      </c>
      <c r="W14" s="51">
        <f t="shared" si="0"/>
        <v>155.80000000000001</v>
      </c>
      <c r="Y14" s="49">
        <v>11</v>
      </c>
      <c r="Z14" s="36" t="s">
        <v>8</v>
      </c>
      <c r="AA14" s="153">
        <v>7489</v>
      </c>
      <c r="AB14" s="153">
        <v>51</v>
      </c>
      <c r="AC14" s="153" t="s">
        <v>157</v>
      </c>
      <c r="AD14" s="154">
        <v>204</v>
      </c>
      <c r="AE14" s="153">
        <v>505</v>
      </c>
      <c r="AF14" s="36" t="s">
        <v>84</v>
      </c>
      <c r="AG14" s="155"/>
    </row>
    <row r="15" spans="1:33" ht="16.149999999999999" customHeight="1" thickBot="1" x14ac:dyDescent="0.3">
      <c r="A15" s="38">
        <v>12</v>
      </c>
      <c r="B15" s="36" t="s">
        <v>9</v>
      </c>
      <c r="C15" s="52">
        <v>2685</v>
      </c>
      <c r="D15" s="52">
        <v>15</v>
      </c>
      <c r="E15" s="52">
        <v>179</v>
      </c>
      <c r="G15" s="49">
        <v>12</v>
      </c>
      <c r="H15" s="36" t="s">
        <v>9</v>
      </c>
      <c r="I15" s="50">
        <v>3718</v>
      </c>
      <c r="J15" s="50">
        <v>21</v>
      </c>
      <c r="K15" s="51">
        <v>177.04761904761904</v>
      </c>
      <c r="M15" s="49">
        <v>12</v>
      </c>
      <c r="N15" s="36" t="s">
        <v>9</v>
      </c>
      <c r="O15" s="50">
        <v>4729</v>
      </c>
      <c r="P15" s="50">
        <v>27</v>
      </c>
      <c r="Q15" s="51">
        <v>175.14814814814815</v>
      </c>
      <c r="S15" s="49">
        <v>12</v>
      </c>
      <c r="T15" s="36" t="s">
        <v>9</v>
      </c>
      <c r="U15" s="50">
        <f>SUM(Tableau39443749654184[[#This Row],[QA]]-Tableau2934384975429214[[#This Row],[QA]]-Tableau19243649554073[[#This Row],[QA]]-Tableau293438497542910[[#This Row],[QA]])</f>
        <v>2993</v>
      </c>
      <c r="V15" s="50">
        <f>SUM(Tableau39443749654184[[#This Row],[Parties]]-Tableau2934384975429214[[#This Row],[Parties]]-Tableau19243649554073[[#This Row],[Parties]]-Tableau293438497542910[[#This Row],[Parties]])</f>
        <v>18</v>
      </c>
      <c r="W15" s="51">
        <f t="shared" si="0"/>
        <v>166.27777777777777</v>
      </c>
      <c r="Y15" s="49">
        <v>12</v>
      </c>
      <c r="Z15" s="36" t="s">
        <v>9</v>
      </c>
      <c r="AA15" s="153">
        <v>14125</v>
      </c>
      <c r="AB15" s="153">
        <v>81</v>
      </c>
      <c r="AC15" s="153" t="s">
        <v>146</v>
      </c>
      <c r="AD15" s="154">
        <v>220</v>
      </c>
      <c r="AE15" s="153">
        <v>601</v>
      </c>
      <c r="AF15" s="36" t="s">
        <v>83</v>
      </c>
      <c r="AG15" s="155"/>
    </row>
    <row r="16" spans="1:33" ht="16.149999999999999" customHeight="1" thickBot="1" x14ac:dyDescent="0.3">
      <c r="A16" s="38">
        <v>13</v>
      </c>
      <c r="B16" s="36" t="s">
        <v>52</v>
      </c>
      <c r="C16" s="52">
        <v>998</v>
      </c>
      <c r="D16" s="52">
        <v>6</v>
      </c>
      <c r="E16" s="52">
        <v>166.33</v>
      </c>
      <c r="G16" s="49">
        <v>13</v>
      </c>
      <c r="H16" s="36" t="s">
        <v>52</v>
      </c>
      <c r="I16" s="50">
        <v>2273</v>
      </c>
      <c r="J16" s="50">
        <v>12</v>
      </c>
      <c r="K16" s="51">
        <v>189.41666666666666</v>
      </c>
      <c r="M16" s="49">
        <v>13</v>
      </c>
      <c r="N16" s="36" t="s">
        <v>52</v>
      </c>
      <c r="O16" s="50">
        <v>2027</v>
      </c>
      <c r="P16" s="50">
        <v>12</v>
      </c>
      <c r="Q16" s="51">
        <v>168.91666666666666</v>
      </c>
      <c r="S16" s="49">
        <v>13</v>
      </c>
      <c r="T16" s="36" t="s">
        <v>52</v>
      </c>
      <c r="U16" s="50">
        <f>SUM(Tableau39443749654184[[#This Row],[QA]]-Tableau2934384975429214[[#This Row],[QA]]-Tableau19243649554073[[#This Row],[QA]]-Tableau293438497542910[[#This Row],[QA]])</f>
        <v>3397</v>
      </c>
      <c r="V16" s="50">
        <f>SUM(Tableau39443749654184[[#This Row],[Parties]]-Tableau2934384975429214[[#This Row],[Parties]]-Tableau19243649554073[[#This Row],[Parties]]-Tableau293438497542910[[#This Row],[Parties]])</f>
        <v>18</v>
      </c>
      <c r="W16" s="51">
        <f t="shared" si="0"/>
        <v>188.72222222222223</v>
      </c>
      <c r="Y16" s="49">
        <v>13</v>
      </c>
      <c r="Z16" s="36" t="s">
        <v>52</v>
      </c>
      <c r="AA16" s="153">
        <v>8695</v>
      </c>
      <c r="AB16" s="153">
        <v>48</v>
      </c>
      <c r="AC16" s="153" t="s">
        <v>141</v>
      </c>
      <c r="AD16" s="154">
        <v>225</v>
      </c>
      <c r="AE16" s="153">
        <v>604</v>
      </c>
      <c r="AF16" s="36" t="s">
        <v>82</v>
      </c>
      <c r="AG16" s="155"/>
    </row>
    <row r="17" spans="1:33" ht="16.149999999999999" customHeight="1" thickBot="1" x14ac:dyDescent="0.3">
      <c r="A17" s="38">
        <v>14</v>
      </c>
      <c r="B17" s="36" t="s">
        <v>90</v>
      </c>
      <c r="C17" s="54">
        <v>0</v>
      </c>
      <c r="D17" s="54">
        <v>0</v>
      </c>
      <c r="E17" s="55">
        <v>0</v>
      </c>
      <c r="G17" s="49">
        <v>14</v>
      </c>
      <c r="H17" s="36" t="s">
        <v>90</v>
      </c>
      <c r="I17" s="50">
        <v>492</v>
      </c>
      <c r="J17" s="50">
        <v>3</v>
      </c>
      <c r="K17" s="51">
        <v>164</v>
      </c>
      <c r="M17" s="49">
        <v>14</v>
      </c>
      <c r="N17" s="36" t="s">
        <v>90</v>
      </c>
      <c r="O17" s="50">
        <v>549</v>
      </c>
      <c r="P17" s="50">
        <v>3</v>
      </c>
      <c r="Q17" s="51">
        <v>183</v>
      </c>
      <c r="S17" s="49">
        <v>14</v>
      </c>
      <c r="T17" s="36" t="s">
        <v>90</v>
      </c>
      <c r="U17" s="50">
        <f>SUM(Tableau39443749654184[[#This Row],[QA]]-Tableau2934384975429214[[#This Row],[QA]]-Tableau19243649554073[[#This Row],[QA]]-Tableau293438497542910[[#This Row],[QA]])</f>
        <v>1309</v>
      </c>
      <c r="V17" s="50">
        <f>SUM(Tableau39443749654184[[#This Row],[Parties]]-Tableau2934384975429214[[#This Row],[Parties]]-Tableau19243649554073[[#This Row],[Parties]]-Tableau293438497542910[[#This Row],[Parties]])</f>
        <v>6</v>
      </c>
      <c r="W17" s="51">
        <f t="shared" si="0"/>
        <v>218.16666666666666</v>
      </c>
      <c r="Y17" s="49">
        <v>14</v>
      </c>
      <c r="Z17" s="36" t="s">
        <v>90</v>
      </c>
      <c r="AA17" s="153">
        <v>2350</v>
      </c>
      <c r="AB17" s="153">
        <v>12</v>
      </c>
      <c r="AC17" s="153" t="s">
        <v>134</v>
      </c>
      <c r="AD17" s="154">
        <v>242</v>
      </c>
      <c r="AE17" s="153">
        <v>670</v>
      </c>
      <c r="AF17" s="36" t="s">
        <v>78</v>
      </c>
      <c r="AG17" s="155"/>
    </row>
    <row r="18" spans="1:33" ht="15.75" thickBot="1" x14ac:dyDescent="0.3">
      <c r="A18" s="38">
        <v>15</v>
      </c>
      <c r="B18" s="36" t="s">
        <v>56</v>
      </c>
      <c r="C18" s="52">
        <v>1236</v>
      </c>
      <c r="D18" s="52">
        <v>9</v>
      </c>
      <c r="E18" s="52">
        <v>137.33000000000001</v>
      </c>
      <c r="G18" s="49">
        <v>15</v>
      </c>
      <c r="H18" s="36" t="s">
        <v>56</v>
      </c>
      <c r="I18" s="50">
        <v>2009</v>
      </c>
      <c r="J18" s="50">
        <v>15</v>
      </c>
      <c r="K18" s="51">
        <v>133.93333333333334</v>
      </c>
      <c r="M18" s="49">
        <v>15</v>
      </c>
      <c r="N18" s="36" t="s">
        <v>56</v>
      </c>
      <c r="O18" s="50">
        <v>2759</v>
      </c>
      <c r="P18" s="50">
        <v>18</v>
      </c>
      <c r="Q18" s="51">
        <v>153.27777777777777</v>
      </c>
      <c r="S18" s="49">
        <v>15</v>
      </c>
      <c r="T18" s="36" t="s">
        <v>56</v>
      </c>
      <c r="U18" s="50">
        <f>SUM(Tableau39443749654184[[#This Row],[QA]]-Tableau2934384975429214[[#This Row],[QA]]-Tableau19243649554073[[#This Row],[QA]]-Tableau293438497542910[[#This Row],[QA]])</f>
        <v>978</v>
      </c>
      <c r="V18" s="50">
        <f>SUM(Tableau39443749654184[[#This Row],[Parties]]-Tableau2934384975429214[[#This Row],[Parties]]-Tableau19243649554073[[#This Row],[Parties]]-Tableau293438497542910[[#This Row],[Parties]])</f>
        <v>6</v>
      </c>
      <c r="W18" s="51">
        <f t="shared" si="0"/>
        <v>163</v>
      </c>
      <c r="Y18" s="49">
        <v>15</v>
      </c>
      <c r="Z18" s="36" t="s">
        <v>56</v>
      </c>
      <c r="AA18" s="153">
        <v>6982</v>
      </c>
      <c r="AB18" s="153">
        <v>48</v>
      </c>
      <c r="AC18" s="153" t="s">
        <v>130</v>
      </c>
      <c r="AD18" s="154">
        <v>243</v>
      </c>
      <c r="AE18" s="153">
        <v>525</v>
      </c>
      <c r="AF18" s="36" t="s">
        <v>86</v>
      </c>
      <c r="AG18" s="155"/>
    </row>
    <row r="19" spans="1:33" ht="16.149999999999999" customHeight="1" thickBot="1" x14ac:dyDescent="0.3">
      <c r="A19" s="38">
        <v>16</v>
      </c>
      <c r="B19" s="36" t="s">
        <v>96</v>
      </c>
      <c r="C19" s="54">
        <v>0</v>
      </c>
      <c r="D19" s="54">
        <v>0</v>
      </c>
      <c r="E19" s="55">
        <v>0</v>
      </c>
      <c r="G19" s="49">
        <v>16</v>
      </c>
      <c r="H19" s="36" t="s">
        <v>96</v>
      </c>
      <c r="I19" s="50">
        <v>0</v>
      </c>
      <c r="J19" s="50">
        <v>0</v>
      </c>
      <c r="K19" s="51">
        <v>0</v>
      </c>
      <c r="M19" s="49">
        <v>16</v>
      </c>
      <c r="N19" s="36" t="s">
        <v>96</v>
      </c>
      <c r="O19" s="50">
        <v>411</v>
      </c>
      <c r="P19" s="50">
        <v>3</v>
      </c>
      <c r="Q19" s="51">
        <v>137</v>
      </c>
      <c r="S19" s="49">
        <v>16</v>
      </c>
      <c r="T19" s="36" t="s">
        <v>96</v>
      </c>
      <c r="U19" s="50">
        <f>SUM(Tableau39443749654184[[#This Row],[QA]]-Tableau2934384975429214[[#This Row],[QA]]-Tableau19243649554073[[#This Row],[QA]]-Tableau293438497542910[[#This Row],[QA]])</f>
        <v>1227</v>
      </c>
      <c r="V19" s="50">
        <f>SUM(Tableau39443749654184[[#This Row],[Parties]]-Tableau2934384975429214[[#This Row],[Parties]]-Tableau19243649554073[[#This Row],[Parties]]-Tableau293438497542910[[#This Row],[Parties]])</f>
        <v>9</v>
      </c>
      <c r="W19" s="51">
        <f>SUM(U19/V19)</f>
        <v>136.33333333333334</v>
      </c>
      <c r="Y19" s="49">
        <v>16</v>
      </c>
      <c r="Z19" s="36" t="s">
        <v>96</v>
      </c>
      <c r="AA19" s="153">
        <v>1638</v>
      </c>
      <c r="AB19" s="153">
        <v>12</v>
      </c>
      <c r="AC19" s="153" t="s">
        <v>133</v>
      </c>
      <c r="AD19" s="153">
        <v>167</v>
      </c>
      <c r="AE19" s="153">
        <v>446</v>
      </c>
      <c r="AF19" s="36" t="s">
        <v>86</v>
      </c>
      <c r="AG19" s="155"/>
    </row>
    <row r="20" spans="1:33" ht="16.149999999999999" customHeight="1" thickBot="1" x14ac:dyDescent="0.3">
      <c r="A20" s="38">
        <v>17</v>
      </c>
      <c r="B20" s="36" t="s">
        <v>17</v>
      </c>
      <c r="C20" s="52">
        <v>1979</v>
      </c>
      <c r="D20" s="52">
        <v>12</v>
      </c>
      <c r="E20" s="52">
        <v>164.92</v>
      </c>
      <c r="G20" s="49">
        <v>17</v>
      </c>
      <c r="H20" s="36" t="s">
        <v>17</v>
      </c>
      <c r="I20" s="50">
        <v>2380</v>
      </c>
      <c r="J20" s="50">
        <v>15</v>
      </c>
      <c r="K20" s="51">
        <v>158.66666666666666</v>
      </c>
      <c r="M20" s="49">
        <v>17</v>
      </c>
      <c r="N20" s="36" t="s">
        <v>17</v>
      </c>
      <c r="O20" s="50">
        <v>4285</v>
      </c>
      <c r="P20" s="50">
        <v>24</v>
      </c>
      <c r="Q20" s="51">
        <v>178.54166666666666</v>
      </c>
      <c r="S20" s="49">
        <v>17</v>
      </c>
      <c r="T20" s="36" t="s">
        <v>17</v>
      </c>
      <c r="U20" s="50">
        <f>SUM(Tableau39443749654184[[#This Row],[QA]]-Tableau2934384975429214[[#This Row],[QA]]-Tableau19243649554073[[#This Row],[QA]]-Tableau293438497542910[[#This Row],[QA]])</f>
        <v>1055</v>
      </c>
      <c r="V20" s="50">
        <f>SUM(Tableau39443749654184[[#This Row],[Parties]]-Tableau2934384975429214[[#This Row],[Parties]]-Tableau19243649554073[[#This Row],[Parties]]-Tableau293438497542910[[#This Row],[Parties]])</f>
        <v>6</v>
      </c>
      <c r="W20" s="51">
        <f t="shared" ref="W20:W40" si="1">SUM(U20/V20)</f>
        <v>175.83333333333334</v>
      </c>
      <c r="Y20" s="49">
        <v>17</v>
      </c>
      <c r="Z20" s="36" t="s">
        <v>17</v>
      </c>
      <c r="AA20" s="153">
        <v>9699</v>
      </c>
      <c r="AB20" s="153">
        <v>57</v>
      </c>
      <c r="AC20" s="153" t="s">
        <v>126</v>
      </c>
      <c r="AD20" s="154">
        <v>233</v>
      </c>
      <c r="AE20" s="153">
        <v>616</v>
      </c>
      <c r="AF20" s="36" t="s">
        <v>78</v>
      </c>
      <c r="AG20" s="155"/>
    </row>
    <row r="21" spans="1:33" ht="16.149999999999999" customHeight="1" thickBot="1" x14ac:dyDescent="0.3">
      <c r="A21" s="38">
        <v>18</v>
      </c>
      <c r="B21" s="36" t="s">
        <v>30</v>
      </c>
      <c r="C21" s="52">
        <v>2079</v>
      </c>
      <c r="D21" s="52">
        <v>12</v>
      </c>
      <c r="E21" s="52">
        <v>173.25</v>
      </c>
      <c r="G21" s="49">
        <v>18</v>
      </c>
      <c r="H21" s="36" t="s">
        <v>30</v>
      </c>
      <c r="I21" s="50">
        <v>3749</v>
      </c>
      <c r="J21" s="50">
        <v>21</v>
      </c>
      <c r="K21" s="51">
        <v>178.52380952380952</v>
      </c>
      <c r="M21" s="49">
        <v>18</v>
      </c>
      <c r="N21" s="36" t="s">
        <v>30</v>
      </c>
      <c r="O21" s="50">
        <v>4871</v>
      </c>
      <c r="P21" s="50">
        <v>27</v>
      </c>
      <c r="Q21" s="51">
        <v>180.40740740740742</v>
      </c>
      <c r="S21" s="49">
        <v>18</v>
      </c>
      <c r="T21" s="36" t="s">
        <v>30</v>
      </c>
      <c r="U21" s="50">
        <f>SUM(Tableau39443749654184[[#This Row],[QA]]-Tableau2934384975429214[[#This Row],[QA]]-Tableau19243649554073[[#This Row],[QA]]-Tableau293438497542910[[#This Row],[QA]])</f>
        <v>1680</v>
      </c>
      <c r="V21" s="50">
        <f>SUM(Tableau39443749654184[[#This Row],[Parties]]-Tableau2934384975429214[[#This Row],[Parties]]-Tableau19243649554073[[#This Row],[Parties]]-Tableau293438497542910[[#This Row],[Parties]])</f>
        <v>9</v>
      </c>
      <c r="W21" s="51">
        <f t="shared" si="1"/>
        <v>186.66666666666666</v>
      </c>
      <c r="Y21" s="49">
        <v>18</v>
      </c>
      <c r="Z21" s="36" t="s">
        <v>30</v>
      </c>
      <c r="AA21" s="153">
        <v>12379</v>
      </c>
      <c r="AB21" s="153">
        <v>69</v>
      </c>
      <c r="AC21" s="153" t="s">
        <v>143</v>
      </c>
      <c r="AD21" s="156">
        <v>256</v>
      </c>
      <c r="AE21" s="153">
        <v>639</v>
      </c>
      <c r="AF21" s="36" t="s">
        <v>77</v>
      </c>
      <c r="AG21" s="155"/>
    </row>
    <row r="22" spans="1:33" ht="15.75" thickBot="1" x14ac:dyDescent="0.3">
      <c r="A22" s="38">
        <v>19</v>
      </c>
      <c r="B22" s="36" t="s">
        <v>50</v>
      </c>
      <c r="C22" s="52">
        <v>518</v>
      </c>
      <c r="D22" s="52">
        <v>3</v>
      </c>
      <c r="E22" s="52">
        <v>172.67</v>
      </c>
      <c r="G22" s="49">
        <v>19</v>
      </c>
      <c r="H22" s="36" t="s">
        <v>50</v>
      </c>
      <c r="I22" s="50">
        <v>462</v>
      </c>
      <c r="J22" s="50">
        <v>3</v>
      </c>
      <c r="K22" s="51">
        <v>154</v>
      </c>
      <c r="M22" s="49">
        <v>19</v>
      </c>
      <c r="N22" s="36" t="s">
        <v>50</v>
      </c>
      <c r="O22" s="50">
        <v>0</v>
      </c>
      <c r="P22" s="50">
        <v>0</v>
      </c>
      <c r="Q22" s="51" t="e">
        <v>#DIV/0!</v>
      </c>
      <c r="S22" s="49">
        <v>19</v>
      </c>
      <c r="T22" s="36" t="s">
        <v>50</v>
      </c>
      <c r="U22" s="50">
        <f>SUM(Tableau39443749654184[[#This Row],[QA]]-Tableau2934384975429214[[#This Row],[QA]]-Tableau19243649554073[[#This Row],[QA]]-Tableau293438497542910[[#This Row],[QA]])</f>
        <v>0</v>
      </c>
      <c r="V22" s="50">
        <f>SUM(Tableau39443749654184[[#This Row],[Parties]]-Tableau2934384975429214[[#This Row],[Parties]]-Tableau19243649554073[[#This Row],[Parties]]-Tableau293438497542910[[#This Row],[Parties]])</f>
        <v>0</v>
      </c>
      <c r="W22" s="51" t="e">
        <f t="shared" si="1"/>
        <v>#DIV/0!</v>
      </c>
      <c r="Y22" s="49">
        <v>19</v>
      </c>
      <c r="Z22" s="36" t="s">
        <v>50</v>
      </c>
      <c r="AA22" s="153">
        <v>980</v>
      </c>
      <c r="AB22" s="153">
        <v>6</v>
      </c>
      <c r="AC22" s="153" t="s">
        <v>102</v>
      </c>
      <c r="AD22" s="153">
        <v>193</v>
      </c>
      <c r="AE22" s="153">
        <v>518</v>
      </c>
      <c r="AF22" s="36" t="s">
        <v>83</v>
      </c>
      <c r="AG22" s="155"/>
    </row>
    <row r="23" spans="1:33" ht="16.149999999999999" customHeight="1" thickBot="1" x14ac:dyDescent="0.3">
      <c r="A23" s="38">
        <v>20</v>
      </c>
      <c r="B23" s="36" t="s">
        <v>69</v>
      </c>
      <c r="C23" s="52">
        <v>354</v>
      </c>
      <c r="D23" s="52">
        <v>3</v>
      </c>
      <c r="E23" s="52">
        <v>118</v>
      </c>
      <c r="G23" s="49">
        <v>20</v>
      </c>
      <c r="H23" s="36" t="s">
        <v>69</v>
      </c>
      <c r="I23" s="50">
        <v>1683</v>
      </c>
      <c r="J23" s="50">
        <v>12</v>
      </c>
      <c r="K23" s="51">
        <v>140.25</v>
      </c>
      <c r="M23" s="49">
        <v>20</v>
      </c>
      <c r="N23" s="36" t="s">
        <v>69</v>
      </c>
      <c r="O23" s="50">
        <v>1829</v>
      </c>
      <c r="P23" s="50">
        <v>12</v>
      </c>
      <c r="Q23" s="51">
        <v>152.41666666666666</v>
      </c>
      <c r="S23" s="49">
        <v>20</v>
      </c>
      <c r="T23" s="36" t="s">
        <v>69</v>
      </c>
      <c r="U23" s="50">
        <f>SUM(Tableau39443749654184[[#This Row],[QA]]-Tableau2934384975429214[[#This Row],[QA]]-Tableau19243649554073[[#This Row],[QA]]-Tableau293438497542910[[#This Row],[QA]])</f>
        <v>1402</v>
      </c>
      <c r="V23" s="50">
        <f>SUM(Tableau39443749654184[[#This Row],[Parties]]-Tableau2934384975429214[[#This Row],[Parties]]-Tableau19243649554073[[#This Row],[Parties]]-Tableau293438497542910[[#This Row],[Parties]])</f>
        <v>9</v>
      </c>
      <c r="W23" s="51">
        <f t="shared" si="1"/>
        <v>155.77777777777777</v>
      </c>
      <c r="Y23" s="49">
        <v>20</v>
      </c>
      <c r="Z23" s="36" t="s">
        <v>69</v>
      </c>
      <c r="AA23" s="153">
        <v>5268</v>
      </c>
      <c r="AB23" s="153">
        <v>36</v>
      </c>
      <c r="AC23" s="153" t="s">
        <v>122</v>
      </c>
      <c r="AD23" s="153">
        <v>195</v>
      </c>
      <c r="AE23" s="153">
        <v>539</v>
      </c>
      <c r="AF23" s="36" t="s">
        <v>84</v>
      </c>
      <c r="AG23" s="155"/>
    </row>
    <row r="24" spans="1:33" ht="16.149999999999999" customHeight="1" thickBot="1" x14ac:dyDescent="0.3">
      <c r="A24" s="38">
        <v>21</v>
      </c>
      <c r="B24" s="36" t="s">
        <v>51</v>
      </c>
      <c r="C24" s="52">
        <v>512</v>
      </c>
      <c r="D24" s="52">
        <v>3</v>
      </c>
      <c r="E24" s="52">
        <v>170.67</v>
      </c>
      <c r="G24" s="49">
        <v>21</v>
      </c>
      <c r="H24" s="36" t="s">
        <v>51</v>
      </c>
      <c r="I24" s="50">
        <v>1141</v>
      </c>
      <c r="J24" s="50">
        <v>6</v>
      </c>
      <c r="K24" s="51">
        <v>190.16666666666666</v>
      </c>
      <c r="M24" s="49">
        <v>21</v>
      </c>
      <c r="N24" s="36" t="s">
        <v>51</v>
      </c>
      <c r="O24" s="50">
        <v>0</v>
      </c>
      <c r="P24" s="50">
        <v>0</v>
      </c>
      <c r="Q24" s="51" t="e">
        <v>#DIV/0!</v>
      </c>
      <c r="S24" s="49">
        <v>21</v>
      </c>
      <c r="T24" s="36" t="s">
        <v>51</v>
      </c>
      <c r="U24" s="50">
        <f>SUM(Tableau39443749654184[[#This Row],[QA]]-Tableau2934384975429214[[#This Row],[QA]]-Tableau19243649554073[[#This Row],[QA]]-Tableau293438497542910[[#This Row],[QA]])</f>
        <v>0</v>
      </c>
      <c r="V24" s="50">
        <f>SUM(Tableau39443749654184[[#This Row],[Parties]]-Tableau2934384975429214[[#This Row],[Parties]]-Tableau19243649554073[[#This Row],[Parties]]-Tableau293438497542910[[#This Row],[Parties]])</f>
        <v>0</v>
      </c>
      <c r="W24" s="51" t="e">
        <f t="shared" si="1"/>
        <v>#DIV/0!</v>
      </c>
      <c r="Y24" s="49">
        <v>21</v>
      </c>
      <c r="Z24" s="36" t="s">
        <v>51</v>
      </c>
      <c r="AA24" s="153">
        <v>1653</v>
      </c>
      <c r="AB24" s="153">
        <v>9</v>
      </c>
      <c r="AC24" s="153" t="s">
        <v>97</v>
      </c>
      <c r="AD24" s="154">
        <v>225</v>
      </c>
      <c r="AE24" s="153">
        <v>579</v>
      </c>
      <c r="AF24" s="36" t="s">
        <v>79</v>
      </c>
      <c r="AG24" s="155"/>
    </row>
    <row r="25" spans="1:33" ht="16.149999999999999" customHeight="1" thickBot="1" x14ac:dyDescent="0.3">
      <c r="A25" s="54"/>
      <c r="B25" s="36" t="s">
        <v>113</v>
      </c>
      <c r="C25" s="54">
        <v>0</v>
      </c>
      <c r="D25" s="54">
        <v>0</v>
      </c>
      <c r="E25" s="55">
        <v>0</v>
      </c>
      <c r="G25" s="49"/>
      <c r="H25" s="36" t="s">
        <v>113</v>
      </c>
      <c r="I25" s="50">
        <v>0</v>
      </c>
      <c r="J25" s="50">
        <v>0</v>
      </c>
      <c r="K25" s="51">
        <v>0</v>
      </c>
      <c r="M25" s="49"/>
      <c r="N25" s="36" t="s">
        <v>113</v>
      </c>
      <c r="O25" s="50">
        <v>0</v>
      </c>
      <c r="P25" s="50">
        <v>0</v>
      </c>
      <c r="Q25" s="51">
        <v>0</v>
      </c>
      <c r="S25" s="49"/>
      <c r="T25" s="36" t="s">
        <v>113</v>
      </c>
      <c r="U25" s="50">
        <f>SUM(Tableau39443749654184[[#This Row],[QA]]-Tableau2934384975429214[[#This Row],[QA]]-Tableau19243649554073[[#This Row],[QA]]-Tableau293438497542910[[#This Row],[QA]])</f>
        <v>1678</v>
      </c>
      <c r="V25" s="50">
        <f>SUM(Tableau39443749654184[[#This Row],[Parties]]-Tableau2934384975429214[[#This Row],[Parties]]-Tableau19243649554073[[#This Row],[Parties]]-Tableau293438497542910[[#This Row],[Parties]])</f>
        <v>9</v>
      </c>
      <c r="W25" s="51">
        <f>SUM(U25/V25)</f>
        <v>186.44444444444446</v>
      </c>
      <c r="Y25" s="49">
        <v>22</v>
      </c>
      <c r="Z25" s="36" t="s">
        <v>113</v>
      </c>
      <c r="AA25" s="153">
        <v>1678</v>
      </c>
      <c r="AB25" s="153">
        <v>9</v>
      </c>
      <c r="AC25" s="153" t="s">
        <v>136</v>
      </c>
      <c r="AD25" s="154">
        <v>245</v>
      </c>
      <c r="AE25" s="153">
        <v>633</v>
      </c>
      <c r="AF25" s="36" t="s">
        <v>83</v>
      </c>
      <c r="AG25" s="155"/>
    </row>
    <row r="26" spans="1:33" ht="16.149999999999999" customHeight="1" thickBot="1" x14ac:dyDescent="0.3">
      <c r="A26" s="38">
        <v>22</v>
      </c>
      <c r="B26" s="36" t="s">
        <v>62</v>
      </c>
      <c r="C26" s="52">
        <v>501</v>
      </c>
      <c r="D26" s="52">
        <v>3</v>
      </c>
      <c r="E26" s="52">
        <v>167</v>
      </c>
      <c r="G26" s="49">
        <v>22</v>
      </c>
      <c r="H26" s="36" t="s">
        <v>62</v>
      </c>
      <c r="I26" s="50">
        <v>1568</v>
      </c>
      <c r="J26" s="50">
        <v>9</v>
      </c>
      <c r="K26" s="51">
        <v>174.22222222222223</v>
      </c>
      <c r="M26" s="49">
        <v>22</v>
      </c>
      <c r="N26" s="36" t="s">
        <v>62</v>
      </c>
      <c r="O26" s="50">
        <v>3963</v>
      </c>
      <c r="P26" s="50">
        <v>24</v>
      </c>
      <c r="Q26" s="51">
        <v>165.125</v>
      </c>
      <c r="S26" s="49">
        <v>22</v>
      </c>
      <c r="T26" s="36" t="s">
        <v>62</v>
      </c>
      <c r="U26" s="50">
        <f>SUM(Tableau39443749654184[[#This Row],[QA]]-Tableau2934384975429214[[#This Row],[QA]]-Tableau19243649554073[[#This Row],[QA]]-Tableau293438497542910[[#This Row],[QA]])</f>
        <v>0</v>
      </c>
      <c r="V26" s="50">
        <f>SUM(Tableau39443749654184[[#This Row],[Parties]]-Tableau2934384975429214[[#This Row],[Parties]]-Tableau19243649554073[[#This Row],[Parties]]-Tableau293438497542910[[#This Row],[Parties]])</f>
        <v>0</v>
      </c>
      <c r="W26" s="51" t="e">
        <f t="shared" si="1"/>
        <v>#DIV/0!</v>
      </c>
      <c r="Y26" s="49">
        <v>23</v>
      </c>
      <c r="Z26" s="36" t="s">
        <v>62</v>
      </c>
      <c r="AA26" s="153">
        <v>6032</v>
      </c>
      <c r="AB26" s="153">
        <v>36</v>
      </c>
      <c r="AC26" s="153" t="s">
        <v>101</v>
      </c>
      <c r="AD26" s="154">
        <v>209</v>
      </c>
      <c r="AE26" s="153">
        <v>544</v>
      </c>
      <c r="AF26" s="36" t="s">
        <v>79</v>
      </c>
      <c r="AG26" s="155"/>
    </row>
    <row r="27" spans="1:33" ht="16.149999999999999" customHeight="1" thickBot="1" x14ac:dyDescent="0.3">
      <c r="A27" s="38">
        <v>23</v>
      </c>
      <c r="B27" s="36" t="s">
        <v>10</v>
      </c>
      <c r="C27" s="52">
        <v>2259</v>
      </c>
      <c r="D27" s="52">
        <v>12</v>
      </c>
      <c r="E27" s="52">
        <v>188.25</v>
      </c>
      <c r="G27" s="49">
        <v>23</v>
      </c>
      <c r="H27" s="36" t="s">
        <v>10</v>
      </c>
      <c r="I27" s="50">
        <v>4092</v>
      </c>
      <c r="J27" s="50">
        <v>21</v>
      </c>
      <c r="K27" s="51">
        <v>194.85714285714286</v>
      </c>
      <c r="M27" s="49">
        <v>23</v>
      </c>
      <c r="N27" s="36" t="s">
        <v>10</v>
      </c>
      <c r="O27" s="50">
        <v>4837</v>
      </c>
      <c r="P27" s="50">
        <v>27</v>
      </c>
      <c r="Q27" s="51">
        <v>179.14814814814815</v>
      </c>
      <c r="S27" s="49">
        <v>23</v>
      </c>
      <c r="T27" s="36" t="s">
        <v>10</v>
      </c>
      <c r="U27" s="50">
        <f>SUM(Tableau39443749654184[[#This Row],[QA]]-Tableau2934384975429214[[#This Row],[QA]]-Tableau19243649554073[[#This Row],[QA]]-Tableau293438497542910[[#This Row],[QA]])</f>
        <v>3243</v>
      </c>
      <c r="V27" s="50">
        <f>SUM(Tableau39443749654184[[#This Row],[Parties]]-Tableau2934384975429214[[#This Row],[Parties]]-Tableau19243649554073[[#This Row],[Parties]]-Tableau293438497542910[[#This Row],[Parties]])</f>
        <v>18</v>
      </c>
      <c r="W27" s="51">
        <f t="shared" si="1"/>
        <v>180.16666666666666</v>
      </c>
      <c r="Y27" s="49">
        <v>24</v>
      </c>
      <c r="Z27" s="36" t="s">
        <v>10</v>
      </c>
      <c r="AA27" s="153">
        <v>14431</v>
      </c>
      <c r="AB27" s="153">
        <v>78</v>
      </c>
      <c r="AC27" s="153" t="s">
        <v>139</v>
      </c>
      <c r="AD27" s="156">
        <v>278</v>
      </c>
      <c r="AE27" s="153">
        <v>688</v>
      </c>
      <c r="AF27" s="36" t="s">
        <v>77</v>
      </c>
      <c r="AG27" s="155"/>
    </row>
    <row r="28" spans="1:33" ht="16.149999999999999" customHeight="1" thickBot="1" x14ac:dyDescent="0.3">
      <c r="A28" s="38">
        <v>24</v>
      </c>
      <c r="B28" s="36" t="s">
        <v>66</v>
      </c>
      <c r="C28" s="52">
        <v>1038</v>
      </c>
      <c r="D28" s="52">
        <v>6</v>
      </c>
      <c r="E28" s="52">
        <v>173</v>
      </c>
      <c r="G28" s="49">
        <v>24</v>
      </c>
      <c r="H28" s="36" t="s">
        <v>66</v>
      </c>
      <c r="I28" s="50">
        <v>1046</v>
      </c>
      <c r="J28" s="50">
        <v>6</v>
      </c>
      <c r="K28" s="51">
        <v>174.33333333333334</v>
      </c>
      <c r="M28" s="49">
        <v>24</v>
      </c>
      <c r="N28" s="36" t="s">
        <v>66</v>
      </c>
      <c r="O28" s="50">
        <v>1206</v>
      </c>
      <c r="P28" s="50">
        <v>6</v>
      </c>
      <c r="Q28" s="51">
        <v>201</v>
      </c>
      <c r="S28" s="49">
        <v>24</v>
      </c>
      <c r="T28" s="36" t="s">
        <v>66</v>
      </c>
      <c r="U28" s="50">
        <f>SUM(Tableau39443749654184[[#This Row],[QA]]-Tableau2934384975429214[[#This Row],[QA]]-Tableau19243649554073[[#This Row],[QA]]-Tableau293438497542910[[#This Row],[QA]])</f>
        <v>538</v>
      </c>
      <c r="V28" s="50">
        <f>SUM(Tableau39443749654184[[#This Row],[Parties]]-Tableau2934384975429214[[#This Row],[Parties]]-Tableau19243649554073[[#This Row],[Parties]]-Tableau293438497542910[[#This Row],[Parties]])</f>
        <v>3</v>
      </c>
      <c r="W28" s="51">
        <f t="shared" si="1"/>
        <v>179.33333333333334</v>
      </c>
      <c r="Y28" s="49">
        <v>25</v>
      </c>
      <c r="Z28" s="36" t="s">
        <v>66</v>
      </c>
      <c r="AA28" s="153">
        <v>3828</v>
      </c>
      <c r="AB28" s="153">
        <v>21</v>
      </c>
      <c r="AC28" s="153" t="s">
        <v>98</v>
      </c>
      <c r="AD28" s="154">
        <v>225</v>
      </c>
      <c r="AE28" s="153">
        <v>636</v>
      </c>
      <c r="AF28" s="36" t="s">
        <v>78</v>
      </c>
      <c r="AG28" s="155"/>
    </row>
    <row r="29" spans="1:33" ht="16.149999999999999" customHeight="1" thickBot="1" x14ac:dyDescent="0.3">
      <c r="A29" s="38">
        <v>25</v>
      </c>
      <c r="B29" s="36" t="s">
        <v>63</v>
      </c>
      <c r="C29" s="52">
        <v>487</v>
      </c>
      <c r="D29" s="52">
        <v>3</v>
      </c>
      <c r="E29" s="52">
        <v>162.33000000000001</v>
      </c>
      <c r="G29" s="49">
        <v>25</v>
      </c>
      <c r="H29" s="36" t="s">
        <v>63</v>
      </c>
      <c r="I29" s="50">
        <v>534</v>
      </c>
      <c r="J29" s="50">
        <v>3</v>
      </c>
      <c r="K29" s="51">
        <v>178</v>
      </c>
      <c r="M29" s="49">
        <v>25</v>
      </c>
      <c r="N29" s="36" t="s">
        <v>63</v>
      </c>
      <c r="O29" s="50">
        <v>0</v>
      </c>
      <c r="P29" s="50">
        <v>0</v>
      </c>
      <c r="Q29" s="51" t="e">
        <v>#DIV/0!</v>
      </c>
      <c r="S29" s="49">
        <v>25</v>
      </c>
      <c r="T29" s="36" t="s">
        <v>63</v>
      </c>
      <c r="U29" s="50">
        <f>SUM(Tableau39443749654184[[#This Row],[QA]]-Tableau2934384975429214[[#This Row],[QA]]-Tableau19243649554073[[#This Row],[QA]]-Tableau293438497542910[[#This Row],[QA]])</f>
        <v>530</v>
      </c>
      <c r="V29" s="50">
        <f>SUM(Tableau39443749654184[[#This Row],[Parties]]-Tableau2934384975429214[[#This Row],[Parties]]-Tableau19243649554073[[#This Row],[Parties]]-Tableau293438497542910[[#This Row],[Parties]])</f>
        <v>3</v>
      </c>
      <c r="W29" s="51">
        <f t="shared" si="1"/>
        <v>176.66666666666666</v>
      </c>
      <c r="Y29" s="49">
        <v>26</v>
      </c>
      <c r="Z29" s="36" t="s">
        <v>63</v>
      </c>
      <c r="AA29" s="153">
        <v>1551</v>
      </c>
      <c r="AB29" s="153">
        <v>9</v>
      </c>
      <c r="AC29" s="153" t="s">
        <v>119</v>
      </c>
      <c r="AD29" s="154">
        <v>206</v>
      </c>
      <c r="AE29" s="153">
        <v>534</v>
      </c>
      <c r="AF29" s="36" t="s">
        <v>77</v>
      </c>
      <c r="AG29" s="155"/>
    </row>
    <row r="30" spans="1:33" ht="16.149999999999999" customHeight="1" thickBot="1" x14ac:dyDescent="0.3">
      <c r="A30" s="38">
        <v>26</v>
      </c>
      <c r="B30" s="36" t="s">
        <v>38</v>
      </c>
      <c r="C30" s="52">
        <v>936</v>
      </c>
      <c r="D30" s="52">
        <v>6</v>
      </c>
      <c r="E30" s="52">
        <v>156</v>
      </c>
      <c r="G30" s="49">
        <v>26</v>
      </c>
      <c r="H30" s="36" t="s">
        <v>38</v>
      </c>
      <c r="I30" s="50">
        <v>1394</v>
      </c>
      <c r="J30" s="50">
        <v>9</v>
      </c>
      <c r="K30" s="51">
        <v>154.88888888888889</v>
      </c>
      <c r="M30" s="49">
        <v>26</v>
      </c>
      <c r="N30" s="36" t="s">
        <v>38</v>
      </c>
      <c r="O30" s="50">
        <v>0</v>
      </c>
      <c r="P30" s="50">
        <v>0</v>
      </c>
      <c r="Q30" s="51" t="e">
        <v>#DIV/0!</v>
      </c>
      <c r="S30" s="49">
        <v>26</v>
      </c>
      <c r="T30" s="36" t="s">
        <v>38</v>
      </c>
      <c r="U30" s="50">
        <f>SUM(Tableau39443749654184[[#This Row],[QA]]-Tableau2934384975429214[[#This Row],[QA]]-Tableau19243649554073[[#This Row],[QA]]-Tableau293438497542910[[#This Row],[QA]])</f>
        <v>0</v>
      </c>
      <c r="V30" s="50">
        <f>SUM(Tableau39443749654184[[#This Row],[Parties]]-Tableau2934384975429214[[#This Row],[Parties]]-Tableau19243649554073[[#This Row],[Parties]]-Tableau293438497542910[[#This Row],[Parties]])</f>
        <v>0</v>
      </c>
      <c r="W30" s="51" t="e">
        <f t="shared" si="1"/>
        <v>#DIV/0!</v>
      </c>
      <c r="Y30" s="49">
        <v>27</v>
      </c>
      <c r="Z30" s="36" t="s">
        <v>38</v>
      </c>
      <c r="AA30" s="153">
        <v>2330</v>
      </c>
      <c r="AB30" s="153">
        <v>15</v>
      </c>
      <c r="AC30" s="153" t="s">
        <v>103</v>
      </c>
      <c r="AD30" s="153">
        <v>187</v>
      </c>
      <c r="AE30" s="153">
        <v>503</v>
      </c>
      <c r="AF30" s="36" t="s">
        <v>80</v>
      </c>
      <c r="AG30" s="155"/>
    </row>
    <row r="31" spans="1:33" ht="16.149999999999999" customHeight="1" thickBot="1" x14ac:dyDescent="0.3">
      <c r="A31" s="38">
        <v>27</v>
      </c>
      <c r="B31" s="36" t="s">
        <v>22</v>
      </c>
      <c r="C31" s="52">
        <v>2590</v>
      </c>
      <c r="D31" s="52">
        <v>15</v>
      </c>
      <c r="E31" s="52">
        <v>172.67</v>
      </c>
      <c r="G31" s="49">
        <v>27</v>
      </c>
      <c r="H31" s="36" t="s">
        <v>22</v>
      </c>
      <c r="I31" s="50">
        <v>2541</v>
      </c>
      <c r="J31" s="50">
        <v>15</v>
      </c>
      <c r="K31" s="51">
        <v>169.4</v>
      </c>
      <c r="M31" s="49">
        <v>27</v>
      </c>
      <c r="N31" s="36" t="s">
        <v>22</v>
      </c>
      <c r="O31" s="50">
        <v>4776</v>
      </c>
      <c r="P31" s="50">
        <v>27</v>
      </c>
      <c r="Q31" s="51">
        <v>176.88888888888889</v>
      </c>
      <c r="S31" s="49">
        <v>27</v>
      </c>
      <c r="T31" s="36" t="s">
        <v>22</v>
      </c>
      <c r="U31" s="50">
        <f>SUM(Tableau39443749654184[[#This Row],[QA]]-Tableau2934384975429214[[#This Row],[QA]]-Tableau19243649554073[[#This Row],[QA]]-Tableau293438497542910[[#This Row],[QA]])</f>
        <v>1066</v>
      </c>
      <c r="V31" s="50">
        <f>SUM(Tableau39443749654184[[#This Row],[Parties]]-Tableau2934384975429214[[#This Row],[Parties]]-Tableau19243649554073[[#This Row],[Parties]]-Tableau293438497542910[[#This Row],[Parties]])</f>
        <v>6</v>
      </c>
      <c r="W31" s="51">
        <f t="shared" si="1"/>
        <v>177.66666666666666</v>
      </c>
      <c r="Y31" s="49">
        <v>28</v>
      </c>
      <c r="Z31" s="36" t="s">
        <v>22</v>
      </c>
      <c r="AA31" s="153">
        <v>10973</v>
      </c>
      <c r="AB31" s="153">
        <v>63</v>
      </c>
      <c r="AC31" s="153" t="s">
        <v>111</v>
      </c>
      <c r="AD31" s="156">
        <v>266</v>
      </c>
      <c r="AE31" s="153">
        <v>619</v>
      </c>
      <c r="AF31" s="36" t="s">
        <v>82</v>
      </c>
      <c r="AG31" s="155"/>
    </row>
    <row r="32" spans="1:33" s="53" customFormat="1" ht="16.149999999999999" customHeight="1" thickBot="1" x14ac:dyDescent="0.3">
      <c r="A32" s="38">
        <v>28</v>
      </c>
      <c r="B32" s="36" t="s">
        <v>43</v>
      </c>
      <c r="C32" s="52">
        <v>1579</v>
      </c>
      <c r="D32" s="52">
        <v>9</v>
      </c>
      <c r="E32" s="52">
        <v>175.44</v>
      </c>
      <c r="G32" s="49">
        <v>28</v>
      </c>
      <c r="H32" s="36" t="s">
        <v>43</v>
      </c>
      <c r="I32" s="50">
        <v>2134</v>
      </c>
      <c r="J32" s="50">
        <v>12</v>
      </c>
      <c r="K32" s="51">
        <v>177.83333333333334</v>
      </c>
      <c r="M32" s="49">
        <v>28</v>
      </c>
      <c r="N32" s="36" t="s">
        <v>43</v>
      </c>
      <c r="O32" s="50">
        <v>0</v>
      </c>
      <c r="P32" s="50">
        <v>0</v>
      </c>
      <c r="Q32" s="51" t="e">
        <v>#DIV/0!</v>
      </c>
      <c r="S32" s="49">
        <v>28</v>
      </c>
      <c r="T32" s="36" t="s">
        <v>43</v>
      </c>
      <c r="U32" s="50">
        <f>SUM(Tableau39443749654184[[#This Row],[QA]]-Tableau2934384975429214[[#This Row],[QA]]-Tableau19243649554073[[#This Row],[QA]]-Tableau293438497542910[[#This Row],[QA]])</f>
        <v>1468</v>
      </c>
      <c r="V32" s="50">
        <f>SUM(Tableau39443749654184[[#This Row],[Parties]]-Tableau2934384975429214[[#This Row],[Parties]]-Tableau19243649554073[[#This Row],[Parties]]-Tableau293438497542910[[#This Row],[Parties]])</f>
        <v>9</v>
      </c>
      <c r="W32" s="51">
        <f t="shared" si="1"/>
        <v>163.11111111111111</v>
      </c>
      <c r="Y32" s="49">
        <v>29</v>
      </c>
      <c r="Z32" s="36" t="s">
        <v>43</v>
      </c>
      <c r="AA32" s="153">
        <v>5181</v>
      </c>
      <c r="AB32" s="153">
        <v>30</v>
      </c>
      <c r="AC32" s="153" t="s">
        <v>115</v>
      </c>
      <c r="AD32" s="154">
        <v>245</v>
      </c>
      <c r="AE32" s="153">
        <v>576</v>
      </c>
      <c r="AF32" s="36" t="s">
        <v>80</v>
      </c>
      <c r="AG32" s="155"/>
    </row>
    <row r="33" spans="1:33" s="53" customFormat="1" ht="16.149999999999999" customHeight="1" thickBot="1" x14ac:dyDescent="0.3">
      <c r="A33" s="38">
        <v>29</v>
      </c>
      <c r="B33" s="36" t="s">
        <v>57</v>
      </c>
      <c r="C33" s="52">
        <v>984</v>
      </c>
      <c r="D33" s="52">
        <v>7</v>
      </c>
      <c r="E33" s="52">
        <v>140.57</v>
      </c>
      <c r="G33" s="49">
        <v>29</v>
      </c>
      <c r="H33" s="36" t="s">
        <v>57</v>
      </c>
      <c r="I33" s="50">
        <v>2109</v>
      </c>
      <c r="J33" s="50">
        <v>15</v>
      </c>
      <c r="K33" s="51">
        <v>140.6</v>
      </c>
      <c r="M33" s="49">
        <v>29</v>
      </c>
      <c r="N33" s="36" t="s">
        <v>57</v>
      </c>
      <c r="O33" s="50">
        <v>2127</v>
      </c>
      <c r="P33" s="50">
        <v>15</v>
      </c>
      <c r="Q33" s="51">
        <v>141.80000000000001</v>
      </c>
      <c r="S33" s="49">
        <v>29</v>
      </c>
      <c r="T33" s="36" t="s">
        <v>57</v>
      </c>
      <c r="U33" s="50">
        <f>SUM(Tableau39443749654184[[#This Row],[QA]]-Tableau2934384975429214[[#This Row],[QA]]-Tableau19243649554073[[#This Row],[QA]]-Tableau293438497542910[[#This Row],[QA]])</f>
        <v>1784</v>
      </c>
      <c r="V33" s="50">
        <f>SUM(Tableau39443749654184[[#This Row],[Parties]]-Tableau2934384975429214[[#This Row],[Parties]]-Tableau19243649554073[[#This Row],[Parties]]-Tableau293438497542910[[#This Row],[Parties]])</f>
        <v>12</v>
      </c>
      <c r="W33" s="51">
        <f t="shared" si="1"/>
        <v>148.66666666666666</v>
      </c>
      <c r="Y33" s="49">
        <v>30</v>
      </c>
      <c r="Z33" s="36" t="s">
        <v>57</v>
      </c>
      <c r="AA33" s="153">
        <v>7004</v>
      </c>
      <c r="AB33" s="153">
        <v>49</v>
      </c>
      <c r="AC33" s="153" t="s">
        <v>131</v>
      </c>
      <c r="AD33" s="153">
        <v>173</v>
      </c>
      <c r="AE33" s="153">
        <v>478</v>
      </c>
      <c r="AF33" s="36" t="s">
        <v>81</v>
      </c>
      <c r="AG33" s="155"/>
    </row>
    <row r="34" spans="1:33" s="53" customFormat="1" ht="16.149999999999999" customHeight="1" thickBot="1" x14ac:dyDescent="0.3">
      <c r="A34" s="38">
        <v>30</v>
      </c>
      <c r="B34" s="36" t="s">
        <v>36</v>
      </c>
      <c r="C34" s="52">
        <v>1671</v>
      </c>
      <c r="D34" s="52">
        <v>12</v>
      </c>
      <c r="E34" s="52">
        <v>139.25</v>
      </c>
      <c r="G34" s="49">
        <v>30</v>
      </c>
      <c r="H34" s="36" t="s">
        <v>36</v>
      </c>
      <c r="I34" s="50">
        <v>3175</v>
      </c>
      <c r="J34" s="50">
        <v>21</v>
      </c>
      <c r="K34" s="51">
        <v>151.1904761904762</v>
      </c>
      <c r="M34" s="49">
        <v>30</v>
      </c>
      <c r="N34" s="36" t="s">
        <v>36</v>
      </c>
      <c r="O34" s="50">
        <v>2267</v>
      </c>
      <c r="P34" s="50">
        <v>15</v>
      </c>
      <c r="Q34" s="51">
        <v>151.13333333333333</v>
      </c>
      <c r="S34" s="49">
        <v>30</v>
      </c>
      <c r="T34" s="36" t="s">
        <v>36</v>
      </c>
      <c r="U34" s="50">
        <f>SUM(Tableau39443749654184[[#This Row],[QA]]-Tableau2934384975429214[[#This Row],[QA]]-Tableau19243649554073[[#This Row],[QA]]-Tableau293438497542910[[#This Row],[QA]])</f>
        <v>1416</v>
      </c>
      <c r="V34" s="50">
        <f>SUM(Tableau39443749654184[[#This Row],[Parties]]-Tableau2934384975429214[[#This Row],[Parties]]-Tableau19243649554073[[#This Row],[Parties]]-Tableau293438497542910[[#This Row],[Parties]])</f>
        <v>9</v>
      </c>
      <c r="W34" s="51">
        <f t="shared" si="1"/>
        <v>157.33333333333334</v>
      </c>
      <c r="Y34" s="49">
        <v>31</v>
      </c>
      <c r="Z34" s="36" t="s">
        <v>36</v>
      </c>
      <c r="AA34" s="153">
        <v>8529</v>
      </c>
      <c r="AB34" s="153">
        <v>57</v>
      </c>
      <c r="AC34" s="153" t="s">
        <v>132</v>
      </c>
      <c r="AD34" s="154">
        <v>201</v>
      </c>
      <c r="AE34" s="153">
        <v>488</v>
      </c>
      <c r="AF34" s="36" t="s">
        <v>86</v>
      </c>
      <c r="AG34" s="155"/>
    </row>
    <row r="35" spans="1:33" s="53" customFormat="1" ht="16.149999999999999" customHeight="1" thickBot="1" x14ac:dyDescent="0.3">
      <c r="A35" s="38">
        <v>31</v>
      </c>
      <c r="B35" s="36" t="s">
        <v>74</v>
      </c>
      <c r="C35" s="54">
        <v>0</v>
      </c>
      <c r="D35" s="54">
        <v>0</v>
      </c>
      <c r="E35" s="55">
        <v>0</v>
      </c>
      <c r="G35" s="49">
        <v>31</v>
      </c>
      <c r="H35" s="36" t="s">
        <v>74</v>
      </c>
      <c r="I35" s="50">
        <v>1482</v>
      </c>
      <c r="J35" s="50">
        <v>9</v>
      </c>
      <c r="K35" s="51">
        <v>164.66666666666666</v>
      </c>
      <c r="M35" s="49">
        <v>31</v>
      </c>
      <c r="N35" s="36" t="s">
        <v>74</v>
      </c>
      <c r="O35" s="50">
        <v>2982</v>
      </c>
      <c r="P35" s="50">
        <v>18</v>
      </c>
      <c r="Q35" s="51">
        <v>165.66666666666666</v>
      </c>
      <c r="S35" s="49">
        <v>31</v>
      </c>
      <c r="T35" s="36" t="s">
        <v>74</v>
      </c>
      <c r="U35" s="50">
        <f>SUM(Tableau39443749654184[[#This Row],[QA]]-Tableau2934384975429214[[#This Row],[QA]]-Tableau19243649554073[[#This Row],[QA]]-Tableau293438497542910[[#This Row],[QA]])</f>
        <v>2148</v>
      </c>
      <c r="V35" s="50">
        <f>SUM(Tableau39443749654184[[#This Row],[Parties]]-Tableau2934384975429214[[#This Row],[Parties]]-Tableau19243649554073[[#This Row],[Parties]]-Tableau293438497542910[[#This Row],[Parties]])</f>
        <v>12</v>
      </c>
      <c r="W35" s="51">
        <f t="shared" si="1"/>
        <v>179</v>
      </c>
      <c r="Y35" s="49">
        <v>32</v>
      </c>
      <c r="Z35" s="36" t="s">
        <v>74</v>
      </c>
      <c r="AA35" s="153">
        <v>6612</v>
      </c>
      <c r="AB35" s="153">
        <v>39</v>
      </c>
      <c r="AC35" s="153" t="s">
        <v>127</v>
      </c>
      <c r="AD35" s="154">
        <v>224</v>
      </c>
      <c r="AE35" s="153">
        <v>549</v>
      </c>
      <c r="AF35" s="36" t="s">
        <v>81</v>
      </c>
      <c r="AG35" s="155"/>
    </row>
    <row r="36" spans="1:33" s="53" customFormat="1" ht="16.149999999999999" customHeight="1" thickBot="1" x14ac:dyDescent="0.3">
      <c r="A36" s="38">
        <v>32</v>
      </c>
      <c r="B36" s="36" t="s">
        <v>73</v>
      </c>
      <c r="C36" s="54">
        <v>0</v>
      </c>
      <c r="D36" s="54">
        <v>0</v>
      </c>
      <c r="E36" s="55">
        <v>0</v>
      </c>
      <c r="G36" s="49">
        <v>32</v>
      </c>
      <c r="H36" s="36" t="s">
        <v>73</v>
      </c>
      <c r="I36" s="50">
        <v>830</v>
      </c>
      <c r="J36" s="50">
        <v>6</v>
      </c>
      <c r="K36" s="51">
        <v>138.33333333333334</v>
      </c>
      <c r="M36" s="49">
        <v>32</v>
      </c>
      <c r="N36" s="36" t="s">
        <v>73</v>
      </c>
      <c r="O36" s="50">
        <v>888</v>
      </c>
      <c r="P36" s="50">
        <v>6</v>
      </c>
      <c r="Q36" s="51">
        <v>148</v>
      </c>
      <c r="S36" s="49">
        <v>32</v>
      </c>
      <c r="T36" s="36" t="s">
        <v>73</v>
      </c>
      <c r="U36" s="50">
        <f>SUM(Tableau39443749654184[[#This Row],[QA]]-Tableau2934384975429214[[#This Row],[QA]]-Tableau19243649554073[[#This Row],[QA]]-Tableau293438497542910[[#This Row],[QA]])</f>
        <v>1033</v>
      </c>
      <c r="V36" s="50">
        <f>SUM(Tableau39443749654184[[#This Row],[Parties]]-Tableau2934384975429214[[#This Row],[Parties]]-Tableau19243649554073[[#This Row],[Parties]]-Tableau293438497542910[[#This Row],[Parties]])</f>
        <v>6</v>
      </c>
      <c r="W36" s="51">
        <f t="shared" si="1"/>
        <v>172.16666666666666</v>
      </c>
      <c r="Y36" s="49">
        <v>33</v>
      </c>
      <c r="Z36" s="36" t="s">
        <v>73</v>
      </c>
      <c r="AA36" s="153">
        <v>2751</v>
      </c>
      <c r="AB36" s="153">
        <v>18</v>
      </c>
      <c r="AC36" s="153" t="s">
        <v>129</v>
      </c>
      <c r="AD36" s="154">
        <v>245</v>
      </c>
      <c r="AE36" s="153">
        <v>525</v>
      </c>
      <c r="AF36" s="36" t="s">
        <v>85</v>
      </c>
      <c r="AG36" s="155"/>
    </row>
    <row r="37" spans="1:33" ht="16.149999999999999" customHeight="1" thickBot="1" x14ac:dyDescent="0.3">
      <c r="A37" s="38">
        <v>33</v>
      </c>
      <c r="B37" s="36" t="s">
        <v>32</v>
      </c>
      <c r="C37" s="52">
        <v>1754</v>
      </c>
      <c r="D37" s="52">
        <v>9</v>
      </c>
      <c r="E37" s="52">
        <v>194.89</v>
      </c>
      <c r="G37" s="49">
        <v>33</v>
      </c>
      <c r="H37" s="36" t="s">
        <v>32</v>
      </c>
      <c r="I37" s="50">
        <v>1547</v>
      </c>
      <c r="J37" s="50">
        <v>9</v>
      </c>
      <c r="K37" s="51">
        <v>171.88888888888889</v>
      </c>
      <c r="M37" s="49">
        <v>33</v>
      </c>
      <c r="N37" s="36" t="s">
        <v>32</v>
      </c>
      <c r="O37" s="50">
        <v>2581</v>
      </c>
      <c r="P37" s="50">
        <v>15</v>
      </c>
      <c r="Q37" s="51">
        <v>172.06666666666666</v>
      </c>
      <c r="S37" s="49">
        <v>33</v>
      </c>
      <c r="T37" s="36" t="s">
        <v>32</v>
      </c>
      <c r="U37" s="50">
        <f>SUM(Tableau39443749654184[[#This Row],[QA]]-Tableau2934384975429214[[#This Row],[QA]]-Tableau19243649554073[[#This Row],[QA]]-Tableau293438497542910[[#This Row],[QA]])</f>
        <v>1676</v>
      </c>
      <c r="V37" s="50">
        <f>SUM(Tableau39443749654184[[#This Row],[Parties]]-Tableau2934384975429214[[#This Row],[Parties]]-Tableau19243649554073[[#This Row],[Parties]]-Tableau293438497542910[[#This Row],[Parties]])</f>
        <v>9</v>
      </c>
      <c r="W37" s="51">
        <f t="shared" si="1"/>
        <v>186.22222222222223</v>
      </c>
      <c r="Y37" s="49">
        <v>34</v>
      </c>
      <c r="Z37" s="36" t="s">
        <v>32</v>
      </c>
      <c r="AA37" s="153">
        <v>7558</v>
      </c>
      <c r="AB37" s="153">
        <v>42</v>
      </c>
      <c r="AC37" s="153" t="s">
        <v>142</v>
      </c>
      <c r="AD37" s="156">
        <v>276</v>
      </c>
      <c r="AE37" s="153">
        <v>618</v>
      </c>
      <c r="AF37" s="36" t="s">
        <v>78</v>
      </c>
      <c r="AG37" s="155"/>
    </row>
    <row r="38" spans="1:33" ht="15.75" customHeight="1" thickBot="1" x14ac:dyDescent="0.3">
      <c r="A38" s="38">
        <v>34</v>
      </c>
      <c r="B38" s="36" t="s">
        <v>48</v>
      </c>
      <c r="C38" s="52">
        <v>1764</v>
      </c>
      <c r="D38" s="52">
        <v>9</v>
      </c>
      <c r="E38" s="52">
        <v>196</v>
      </c>
      <c r="G38" s="49">
        <v>34</v>
      </c>
      <c r="H38" s="36" t="s">
        <v>48</v>
      </c>
      <c r="I38" s="50">
        <v>3279</v>
      </c>
      <c r="J38" s="50">
        <v>18</v>
      </c>
      <c r="K38" s="51">
        <v>182.16666666666666</v>
      </c>
      <c r="M38" s="49">
        <v>34</v>
      </c>
      <c r="N38" s="36" t="s">
        <v>48</v>
      </c>
      <c r="O38" s="50">
        <v>2242</v>
      </c>
      <c r="P38" s="50">
        <v>12</v>
      </c>
      <c r="Q38" s="51">
        <v>186.83333333333334</v>
      </c>
      <c r="S38" s="49">
        <v>34</v>
      </c>
      <c r="T38" s="36" t="s">
        <v>48</v>
      </c>
      <c r="U38" s="50">
        <f>SUM(Tableau39443749654184[[#This Row],[QA]]-Tableau2934384975429214[[#This Row],[QA]]-Tableau19243649554073[[#This Row],[QA]]-Tableau293438497542910[[#This Row],[QA]])</f>
        <v>3100</v>
      </c>
      <c r="V38" s="50">
        <f>SUM(Tableau39443749654184[[#This Row],[Parties]]-Tableau2934384975429214[[#This Row],[Parties]]-Tableau19243649554073[[#This Row],[Parties]]-Tableau293438497542910[[#This Row],[Parties]])</f>
        <v>15</v>
      </c>
      <c r="W38" s="51">
        <f t="shared" si="1"/>
        <v>206.66666666666666</v>
      </c>
      <c r="Y38" s="49">
        <v>35</v>
      </c>
      <c r="Z38" s="36" t="s">
        <v>48</v>
      </c>
      <c r="AA38" s="153">
        <v>10385</v>
      </c>
      <c r="AB38" s="153">
        <v>54</v>
      </c>
      <c r="AC38" s="153" t="s">
        <v>135</v>
      </c>
      <c r="AD38" s="156">
        <v>256</v>
      </c>
      <c r="AE38" s="153">
        <v>709</v>
      </c>
      <c r="AF38" s="36" t="s">
        <v>78</v>
      </c>
      <c r="AG38" s="155"/>
    </row>
    <row r="39" spans="1:33" ht="15.75" customHeight="1" thickBot="1" x14ac:dyDescent="0.3">
      <c r="A39" s="38">
        <v>35</v>
      </c>
      <c r="B39" s="36" t="s">
        <v>15</v>
      </c>
      <c r="C39" s="52">
        <v>1420</v>
      </c>
      <c r="D39" s="52">
        <v>9</v>
      </c>
      <c r="E39" s="52">
        <v>157.78</v>
      </c>
      <c r="G39" s="49">
        <v>35</v>
      </c>
      <c r="H39" s="36" t="s">
        <v>15</v>
      </c>
      <c r="I39" s="50">
        <v>2019</v>
      </c>
      <c r="J39" s="50">
        <v>12</v>
      </c>
      <c r="K39" s="51">
        <v>168.25</v>
      </c>
      <c r="M39" s="49">
        <v>35</v>
      </c>
      <c r="N39" s="36" t="s">
        <v>15</v>
      </c>
      <c r="O39" s="50">
        <v>3660</v>
      </c>
      <c r="P39" s="50">
        <v>21</v>
      </c>
      <c r="Q39" s="51">
        <v>174.28571428571428</v>
      </c>
      <c r="S39" s="49">
        <v>35</v>
      </c>
      <c r="T39" s="36" t="s">
        <v>15</v>
      </c>
      <c r="U39" s="50">
        <f>SUM(Tableau39443749654184[[#This Row],[QA]]-Tableau2934384975429214[[#This Row],[QA]]-Tableau19243649554073[[#This Row],[QA]]-Tableau293438497542910[[#This Row],[QA]])</f>
        <v>2709</v>
      </c>
      <c r="V39" s="50">
        <f>SUM(Tableau39443749654184[[#This Row],[Parties]]-Tableau2934384975429214[[#This Row],[Parties]]-Tableau19243649554073[[#This Row],[Parties]]-Tableau293438497542910[[#This Row],[Parties]])</f>
        <v>15</v>
      </c>
      <c r="W39" s="51">
        <f t="shared" si="1"/>
        <v>180.6</v>
      </c>
      <c r="Y39" s="49">
        <v>36</v>
      </c>
      <c r="Z39" s="36" t="s">
        <v>15</v>
      </c>
      <c r="AA39" s="153">
        <v>9808</v>
      </c>
      <c r="AB39" s="153">
        <v>57</v>
      </c>
      <c r="AC39" s="153" t="s">
        <v>125</v>
      </c>
      <c r="AD39" s="154">
        <v>223</v>
      </c>
      <c r="AE39" s="153">
        <v>595</v>
      </c>
      <c r="AF39" s="36" t="s">
        <v>78</v>
      </c>
      <c r="AG39" s="155"/>
    </row>
    <row r="40" spans="1:33" ht="15.75" customHeight="1" thickBot="1" x14ac:dyDescent="0.3">
      <c r="A40" s="38">
        <v>36</v>
      </c>
      <c r="B40" s="36" t="s">
        <v>42</v>
      </c>
      <c r="C40" s="52">
        <v>2536</v>
      </c>
      <c r="D40" s="52">
        <v>15</v>
      </c>
      <c r="E40" s="52">
        <v>169.07</v>
      </c>
      <c r="G40" s="49">
        <v>36</v>
      </c>
      <c r="H40" s="36" t="s">
        <v>42</v>
      </c>
      <c r="I40" s="50">
        <v>1012</v>
      </c>
      <c r="J40" s="50">
        <v>6</v>
      </c>
      <c r="K40" s="51">
        <v>168.66666666666666</v>
      </c>
      <c r="M40" s="49">
        <v>36</v>
      </c>
      <c r="N40" s="36" t="s">
        <v>42</v>
      </c>
      <c r="O40" s="50">
        <v>1480</v>
      </c>
      <c r="P40" s="50">
        <v>9</v>
      </c>
      <c r="Q40" s="51">
        <v>164.44444444444446</v>
      </c>
      <c r="S40" s="49">
        <v>36</v>
      </c>
      <c r="T40" s="36" t="s">
        <v>42</v>
      </c>
      <c r="U40" s="50">
        <f>SUM(Tableau39443749654184[[#This Row],[QA]]-Tableau2934384975429214[[#This Row],[QA]]-Tableau19243649554073[[#This Row],[QA]]-Tableau293438497542910[[#This Row],[QA]])</f>
        <v>2214</v>
      </c>
      <c r="V40" s="50">
        <f>SUM(Tableau39443749654184[[#This Row],[Parties]]-Tableau2934384975429214[[#This Row],[Parties]]-Tableau19243649554073[[#This Row],[Parties]]-Tableau293438497542910[[#This Row],[Parties]])</f>
        <v>12</v>
      </c>
      <c r="W40" s="51">
        <f t="shared" si="1"/>
        <v>184.5</v>
      </c>
      <c r="Y40" s="49">
        <v>37</v>
      </c>
      <c r="Z40" s="36" t="s">
        <v>42</v>
      </c>
      <c r="AA40" s="153">
        <v>7242</v>
      </c>
      <c r="AB40" s="153">
        <v>42</v>
      </c>
      <c r="AC40" s="153" t="s">
        <v>148</v>
      </c>
      <c r="AD40" s="156">
        <v>256</v>
      </c>
      <c r="AE40" s="153">
        <v>612</v>
      </c>
      <c r="AF40" s="36" t="s">
        <v>79</v>
      </c>
      <c r="AG40" s="155"/>
    </row>
    <row r="41" spans="1:33" ht="15.75" customHeight="1" thickBot="1" x14ac:dyDescent="0.3">
      <c r="A41" s="38">
        <v>37</v>
      </c>
      <c r="B41" s="36" t="s">
        <v>93</v>
      </c>
      <c r="C41" s="54">
        <v>0</v>
      </c>
      <c r="D41" s="54">
        <v>0</v>
      </c>
      <c r="E41" s="55">
        <v>0</v>
      </c>
      <c r="G41" s="49">
        <v>37</v>
      </c>
      <c r="H41" s="36" t="s">
        <v>93</v>
      </c>
      <c r="I41" s="50">
        <v>0</v>
      </c>
      <c r="J41" s="50">
        <v>0</v>
      </c>
      <c r="K41" s="51">
        <v>0</v>
      </c>
      <c r="M41" s="49">
        <v>37</v>
      </c>
      <c r="N41" s="36" t="s">
        <v>93</v>
      </c>
      <c r="O41" s="50">
        <v>1976</v>
      </c>
      <c r="P41" s="50">
        <v>12</v>
      </c>
      <c r="Q41" s="51">
        <v>164.66666666666666</v>
      </c>
      <c r="S41" s="49">
        <v>37</v>
      </c>
      <c r="T41" s="36" t="s">
        <v>93</v>
      </c>
      <c r="U41" s="50">
        <f>SUM(Tableau39443749654184[[#This Row],[QA]]-Tableau2934384975429214[[#This Row],[QA]]-Tableau19243649554073[[#This Row],[QA]]-Tableau293438497542910[[#This Row],[QA]])</f>
        <v>995</v>
      </c>
      <c r="V41" s="50">
        <f>SUM(Tableau39443749654184[[#This Row],[Parties]]-Tableau2934384975429214[[#This Row],[Parties]]-Tableau19243649554073[[#This Row],[Parties]]-Tableau293438497542910[[#This Row],[Parties]])</f>
        <v>6</v>
      </c>
      <c r="W41" s="51">
        <f>SUM(U41/V41)</f>
        <v>165.83333333333334</v>
      </c>
      <c r="Y41" s="49">
        <v>38</v>
      </c>
      <c r="Z41" s="36" t="s">
        <v>93</v>
      </c>
      <c r="AA41" s="153">
        <v>2971</v>
      </c>
      <c r="AB41" s="153">
        <v>18</v>
      </c>
      <c r="AC41" s="153" t="s">
        <v>112</v>
      </c>
      <c r="AD41" s="154">
        <v>202</v>
      </c>
      <c r="AE41" s="153">
        <v>529</v>
      </c>
      <c r="AF41" s="36" t="s">
        <v>83</v>
      </c>
      <c r="AG41" s="155"/>
    </row>
    <row r="42" spans="1:33" ht="15.75" customHeight="1" thickBot="1" x14ac:dyDescent="0.3">
      <c r="A42" s="38">
        <v>38</v>
      </c>
      <c r="B42" s="36" t="s">
        <v>35</v>
      </c>
      <c r="C42" s="52">
        <v>1443</v>
      </c>
      <c r="D42" s="52">
        <v>9</v>
      </c>
      <c r="E42" s="52">
        <v>160.33000000000001</v>
      </c>
      <c r="G42" s="49">
        <v>38</v>
      </c>
      <c r="H42" s="36" t="s">
        <v>35</v>
      </c>
      <c r="I42" s="50">
        <v>2538</v>
      </c>
      <c r="J42" s="50">
        <v>15</v>
      </c>
      <c r="K42" s="51">
        <v>169.2</v>
      </c>
      <c r="M42" s="49">
        <v>38</v>
      </c>
      <c r="N42" s="36" t="s">
        <v>35</v>
      </c>
      <c r="O42" s="50">
        <v>2216</v>
      </c>
      <c r="P42" s="50">
        <v>12</v>
      </c>
      <c r="Q42" s="51">
        <v>184.66666666666666</v>
      </c>
      <c r="S42" s="49">
        <v>38</v>
      </c>
      <c r="T42" s="36" t="s">
        <v>35</v>
      </c>
      <c r="U42" s="50">
        <f>SUM(Tableau39443749654184[[#This Row],[QA]]-Tableau2934384975429214[[#This Row],[QA]]-Tableau19243649554073[[#This Row],[QA]]-Tableau293438497542910[[#This Row],[QA]])</f>
        <v>0</v>
      </c>
      <c r="V42" s="50">
        <f>SUM(Tableau39443749654184[[#This Row],[Parties]]-Tableau2934384975429214[[#This Row],[Parties]]-Tableau19243649554073[[#This Row],[Parties]]-Tableau293438497542910[[#This Row],[Parties]])</f>
        <v>0</v>
      </c>
      <c r="W42" s="51" t="e">
        <f t="shared" ref="W42:W48" si="2">SUM(U42/V42)</f>
        <v>#DIV/0!</v>
      </c>
      <c r="Y42" s="49">
        <v>39</v>
      </c>
      <c r="Z42" s="36" t="s">
        <v>35</v>
      </c>
      <c r="AA42" s="153">
        <v>6197</v>
      </c>
      <c r="AB42" s="153">
        <v>36</v>
      </c>
      <c r="AC42" s="153" t="s">
        <v>99</v>
      </c>
      <c r="AD42" s="154">
        <v>234</v>
      </c>
      <c r="AE42" s="153">
        <v>594</v>
      </c>
      <c r="AF42" s="36" t="s">
        <v>82</v>
      </c>
      <c r="AG42" s="155"/>
    </row>
    <row r="43" spans="1:33" ht="15.75" customHeight="1" thickBot="1" x14ac:dyDescent="0.3">
      <c r="A43" s="38">
        <v>39</v>
      </c>
      <c r="B43" s="36" t="s">
        <v>28</v>
      </c>
      <c r="C43" s="52">
        <v>915</v>
      </c>
      <c r="D43" s="52">
        <v>6</v>
      </c>
      <c r="E43" s="52">
        <v>152.5</v>
      </c>
      <c r="G43" s="49">
        <v>39</v>
      </c>
      <c r="H43" s="36" t="s">
        <v>28</v>
      </c>
      <c r="I43" s="50">
        <v>0</v>
      </c>
      <c r="J43" s="50">
        <v>0</v>
      </c>
      <c r="K43" s="51" t="e">
        <v>#DIV/0!</v>
      </c>
      <c r="M43" s="49">
        <v>39</v>
      </c>
      <c r="N43" s="36" t="s">
        <v>28</v>
      </c>
      <c r="O43" s="50">
        <v>476</v>
      </c>
      <c r="P43" s="50">
        <v>3</v>
      </c>
      <c r="Q43" s="51">
        <v>158.66666666666666</v>
      </c>
      <c r="S43" s="49">
        <v>39</v>
      </c>
      <c r="T43" s="36" t="s">
        <v>28</v>
      </c>
      <c r="U43" s="50">
        <f>SUM(Tableau39443749654184[[#This Row],[QA]]-Tableau2934384975429214[[#This Row],[QA]]-Tableau19243649554073[[#This Row],[QA]]-Tableau293438497542910[[#This Row],[QA]])</f>
        <v>0</v>
      </c>
      <c r="V43" s="50">
        <f>SUM(Tableau39443749654184[[#This Row],[Parties]]-Tableau2934384975429214[[#This Row],[Parties]]-Tableau19243649554073[[#This Row],[Parties]]-Tableau293438497542910[[#This Row],[Parties]])</f>
        <v>0</v>
      </c>
      <c r="W43" s="51" t="e">
        <f t="shared" si="2"/>
        <v>#DIV/0!</v>
      </c>
      <c r="Y43" s="49">
        <v>40</v>
      </c>
      <c r="Z43" s="36" t="s">
        <v>28</v>
      </c>
      <c r="AA43" s="153">
        <v>1391</v>
      </c>
      <c r="AB43" s="153">
        <v>9</v>
      </c>
      <c r="AC43" s="153" t="s">
        <v>104</v>
      </c>
      <c r="AD43" s="153">
        <v>183</v>
      </c>
      <c r="AE43" s="153">
        <v>476</v>
      </c>
      <c r="AF43" s="36" t="s">
        <v>85</v>
      </c>
      <c r="AG43" s="155"/>
    </row>
    <row r="44" spans="1:33" ht="15.75" customHeight="1" thickBot="1" x14ac:dyDescent="0.3">
      <c r="A44" s="38">
        <v>40</v>
      </c>
      <c r="B44" s="36" t="s">
        <v>64</v>
      </c>
      <c r="C44" s="52">
        <v>885</v>
      </c>
      <c r="D44" s="52">
        <v>6</v>
      </c>
      <c r="E44" s="52">
        <v>147.5</v>
      </c>
      <c r="G44" s="49">
        <v>40</v>
      </c>
      <c r="H44" s="36" t="s">
        <v>64</v>
      </c>
      <c r="I44" s="50">
        <v>2191</v>
      </c>
      <c r="J44" s="50">
        <v>15</v>
      </c>
      <c r="K44" s="51">
        <v>146.06666666666666</v>
      </c>
      <c r="M44" s="49">
        <v>40</v>
      </c>
      <c r="N44" s="36" t="s">
        <v>64</v>
      </c>
      <c r="O44" s="50">
        <v>3629</v>
      </c>
      <c r="P44" s="50">
        <v>24</v>
      </c>
      <c r="Q44" s="51">
        <v>151.20833333333334</v>
      </c>
      <c r="S44" s="49">
        <v>40</v>
      </c>
      <c r="T44" s="36" t="s">
        <v>64</v>
      </c>
      <c r="U44" s="50">
        <f>SUM(Tableau39443749654184[[#This Row],[QA]]-Tableau2934384975429214[[#This Row],[QA]]-Tableau19243649554073[[#This Row],[QA]]-Tableau293438497542910[[#This Row],[QA]])</f>
        <v>2580</v>
      </c>
      <c r="V44" s="50">
        <f>SUM(Tableau39443749654184[[#This Row],[Parties]]-Tableau2934384975429214[[#This Row],[Parties]]-Tableau19243649554073[[#This Row],[Parties]]-Tableau293438497542910[[#This Row],[Parties]])</f>
        <v>15</v>
      </c>
      <c r="W44" s="51">
        <f t="shared" si="2"/>
        <v>172</v>
      </c>
      <c r="Y44" s="49">
        <v>41</v>
      </c>
      <c r="Z44" s="36" t="s">
        <v>64</v>
      </c>
      <c r="AA44" s="153">
        <v>9285</v>
      </c>
      <c r="AB44" s="153">
        <v>60</v>
      </c>
      <c r="AC44" s="153" t="s">
        <v>155</v>
      </c>
      <c r="AD44" s="154">
        <v>225</v>
      </c>
      <c r="AE44" s="153">
        <v>590</v>
      </c>
      <c r="AF44" s="36" t="s">
        <v>81</v>
      </c>
      <c r="AG44" s="155"/>
    </row>
    <row r="45" spans="1:33" ht="16.149999999999999" customHeight="1" thickBot="1" x14ac:dyDescent="0.3">
      <c r="A45" s="38">
        <v>41</v>
      </c>
      <c r="B45" s="36" t="s">
        <v>54</v>
      </c>
      <c r="C45" s="52">
        <v>456</v>
      </c>
      <c r="D45" s="52">
        <v>3</v>
      </c>
      <c r="E45" s="52">
        <v>152</v>
      </c>
      <c r="G45" s="49">
        <v>41</v>
      </c>
      <c r="H45" s="36" t="s">
        <v>54</v>
      </c>
      <c r="I45" s="50">
        <v>0</v>
      </c>
      <c r="J45" s="50">
        <v>0</v>
      </c>
      <c r="K45" s="51" t="e">
        <v>#DIV/0!</v>
      </c>
      <c r="M45" s="49">
        <v>41</v>
      </c>
      <c r="N45" s="36" t="s">
        <v>54</v>
      </c>
      <c r="O45" s="50">
        <v>0</v>
      </c>
      <c r="P45" s="50">
        <v>0</v>
      </c>
      <c r="Q45" s="51" t="e">
        <v>#DIV/0!</v>
      </c>
      <c r="S45" s="49">
        <v>41</v>
      </c>
      <c r="T45" s="36" t="s">
        <v>54</v>
      </c>
      <c r="U45" s="50">
        <f>SUM(Tableau39443749654184[[#This Row],[QA]]-Tableau2934384975429214[[#This Row],[QA]]-Tableau19243649554073[[#This Row],[QA]]-Tableau293438497542910[[#This Row],[QA]])</f>
        <v>0</v>
      </c>
      <c r="V45" s="50">
        <f>SUM(Tableau39443749654184[[#This Row],[Parties]]-Tableau2934384975429214[[#This Row],[Parties]]-Tableau19243649554073[[#This Row],[Parties]]-Tableau293438497542910[[#This Row],[Parties]])</f>
        <v>0</v>
      </c>
      <c r="W45" s="51" t="e">
        <f t="shared" si="2"/>
        <v>#DIV/0!</v>
      </c>
      <c r="Y45" s="49">
        <v>42</v>
      </c>
      <c r="Z45" s="36" t="s">
        <v>54</v>
      </c>
      <c r="AA45" s="153">
        <v>456</v>
      </c>
      <c r="AB45" s="153">
        <v>3</v>
      </c>
      <c r="AC45" s="153" t="s">
        <v>105</v>
      </c>
      <c r="AD45" s="153">
        <v>160</v>
      </c>
      <c r="AE45" s="153">
        <v>456</v>
      </c>
      <c r="AF45" s="36" t="s">
        <v>83</v>
      </c>
      <c r="AG45" s="155"/>
    </row>
    <row r="46" spans="1:33" ht="16.149999999999999" customHeight="1" thickBot="1" x14ac:dyDescent="0.3">
      <c r="A46" s="38">
        <v>42</v>
      </c>
      <c r="B46" s="36" t="s">
        <v>58</v>
      </c>
      <c r="C46" s="52">
        <v>811</v>
      </c>
      <c r="D46" s="52">
        <v>6</v>
      </c>
      <c r="E46" s="52">
        <v>135.16999999999999</v>
      </c>
      <c r="G46" s="49">
        <v>42</v>
      </c>
      <c r="H46" s="36" t="s">
        <v>58</v>
      </c>
      <c r="I46" s="50">
        <v>2159</v>
      </c>
      <c r="J46" s="50">
        <v>15</v>
      </c>
      <c r="K46" s="51">
        <v>143.93333333333334</v>
      </c>
      <c r="M46" s="49">
        <v>42</v>
      </c>
      <c r="N46" s="36" t="s">
        <v>58</v>
      </c>
      <c r="O46" s="50">
        <v>2500</v>
      </c>
      <c r="P46" s="50">
        <v>16</v>
      </c>
      <c r="Q46" s="51">
        <v>156.25</v>
      </c>
      <c r="S46" s="49">
        <v>42</v>
      </c>
      <c r="T46" s="36" t="s">
        <v>58</v>
      </c>
      <c r="U46" s="50">
        <f>SUM(Tableau39443749654184[[#This Row],[QA]]-Tableau2934384975429214[[#This Row],[QA]]-Tableau19243649554073[[#This Row],[QA]]-Tableau293438497542910[[#This Row],[QA]])</f>
        <v>1713</v>
      </c>
      <c r="V46" s="50">
        <f>SUM(Tableau39443749654184[[#This Row],[Parties]]-Tableau2934384975429214[[#This Row],[Parties]]-Tableau19243649554073[[#This Row],[Parties]]-Tableau293438497542910[[#This Row],[Parties]])</f>
        <v>12</v>
      </c>
      <c r="W46" s="51">
        <f t="shared" si="2"/>
        <v>142.75</v>
      </c>
      <c r="Y46" s="49">
        <v>43</v>
      </c>
      <c r="Z46" s="36" t="s">
        <v>58</v>
      </c>
      <c r="AA46" s="153">
        <v>7183</v>
      </c>
      <c r="AB46" s="153">
        <v>49</v>
      </c>
      <c r="AC46" s="153" t="s">
        <v>121</v>
      </c>
      <c r="AD46" s="153">
        <v>197</v>
      </c>
      <c r="AE46" s="153">
        <v>523</v>
      </c>
      <c r="AF46" s="36" t="s">
        <v>85</v>
      </c>
      <c r="AG46" s="155"/>
    </row>
    <row r="47" spans="1:33" ht="16.149999999999999" customHeight="1" thickBot="1" x14ac:dyDescent="0.3">
      <c r="A47" s="38">
        <v>43</v>
      </c>
      <c r="B47" s="36" t="s">
        <v>72</v>
      </c>
      <c r="C47" s="52">
        <v>479</v>
      </c>
      <c r="D47" s="52">
        <v>3</v>
      </c>
      <c r="E47" s="52">
        <v>159.66999999999999</v>
      </c>
      <c r="F47" s="53"/>
      <c r="G47" s="49">
        <v>43</v>
      </c>
      <c r="H47" s="36" t="s">
        <v>72</v>
      </c>
      <c r="I47" s="50">
        <v>1460</v>
      </c>
      <c r="J47" s="50">
        <v>9</v>
      </c>
      <c r="K47" s="51">
        <v>162.22222222222223</v>
      </c>
      <c r="L47" s="53"/>
      <c r="M47" s="49">
        <v>43</v>
      </c>
      <c r="N47" s="36" t="s">
        <v>72</v>
      </c>
      <c r="O47" s="50">
        <v>2620</v>
      </c>
      <c r="P47" s="50">
        <v>15</v>
      </c>
      <c r="Q47" s="51">
        <v>174.66666666666666</v>
      </c>
      <c r="R47" s="53"/>
      <c r="S47" s="49">
        <v>43</v>
      </c>
      <c r="T47" s="36" t="s">
        <v>72</v>
      </c>
      <c r="U47" s="50">
        <f>SUM(Tableau39443749654184[[#This Row],[QA]]-Tableau2934384975429214[[#This Row],[QA]]-Tableau19243649554073[[#This Row],[QA]]-Tableau293438497542910[[#This Row],[QA]])</f>
        <v>2766</v>
      </c>
      <c r="V47" s="50">
        <f>SUM(Tableau39443749654184[[#This Row],[Parties]]-Tableau2934384975429214[[#This Row],[Parties]]-Tableau19243649554073[[#This Row],[Parties]]-Tableau293438497542910[[#This Row],[Parties]])</f>
        <v>15</v>
      </c>
      <c r="W47" s="51">
        <f t="shared" si="2"/>
        <v>184.4</v>
      </c>
      <c r="X47" s="53"/>
      <c r="Y47" s="49">
        <v>44</v>
      </c>
      <c r="Z47" s="36" t="s">
        <v>72</v>
      </c>
      <c r="AA47" s="153">
        <v>7325</v>
      </c>
      <c r="AB47" s="153">
        <v>42</v>
      </c>
      <c r="AC47" s="153" t="s">
        <v>160</v>
      </c>
      <c r="AD47" s="154">
        <v>245</v>
      </c>
      <c r="AE47" s="153">
        <v>634</v>
      </c>
      <c r="AF47" s="36" t="s">
        <v>82</v>
      </c>
      <c r="AG47" s="155"/>
    </row>
    <row r="48" spans="1:33" ht="16.149999999999999" customHeight="1" thickBot="1" x14ac:dyDescent="0.3">
      <c r="A48" s="38">
        <v>44</v>
      </c>
      <c r="B48" s="36" t="s">
        <v>65</v>
      </c>
      <c r="C48" s="52">
        <v>415</v>
      </c>
      <c r="D48" s="52">
        <v>3</v>
      </c>
      <c r="E48" s="52">
        <v>138.33000000000001</v>
      </c>
      <c r="G48" s="49">
        <v>44</v>
      </c>
      <c r="H48" s="36" t="s">
        <v>65</v>
      </c>
      <c r="I48" s="50">
        <v>1231</v>
      </c>
      <c r="J48" s="50">
        <v>9</v>
      </c>
      <c r="K48" s="51">
        <v>136.77777777777777</v>
      </c>
      <c r="M48" s="49">
        <v>44</v>
      </c>
      <c r="N48" s="36" t="s">
        <v>65</v>
      </c>
      <c r="O48" s="50">
        <v>2456</v>
      </c>
      <c r="P48" s="50">
        <v>17</v>
      </c>
      <c r="Q48" s="51">
        <v>144.47058823529412</v>
      </c>
      <c r="S48" s="49">
        <v>44</v>
      </c>
      <c r="T48" s="36" t="s">
        <v>65</v>
      </c>
      <c r="U48" s="50">
        <f>SUM(Tableau39443749654184[[#This Row],[QA]]-Tableau2934384975429214[[#This Row],[QA]]-Tableau19243649554073[[#This Row],[QA]]-Tableau293438497542910[[#This Row],[QA]])</f>
        <v>1324</v>
      </c>
      <c r="V48" s="50">
        <f>SUM(Tableau39443749654184[[#This Row],[Parties]]-Tableau2934384975429214[[#This Row],[Parties]]-Tableau19243649554073[[#This Row],[Parties]]-Tableau293438497542910[[#This Row],[Parties]])</f>
        <v>9</v>
      </c>
      <c r="W48" s="51">
        <f t="shared" si="2"/>
        <v>147.11111111111111</v>
      </c>
      <c r="Y48" s="49">
        <v>45</v>
      </c>
      <c r="Z48" s="36" t="s">
        <v>65</v>
      </c>
      <c r="AA48" s="153">
        <v>5426</v>
      </c>
      <c r="AB48" s="153">
        <v>38</v>
      </c>
      <c r="AC48" s="153" t="s">
        <v>158</v>
      </c>
      <c r="AD48" s="153">
        <v>179</v>
      </c>
      <c r="AE48" s="153">
        <v>496</v>
      </c>
      <c r="AF48" s="36" t="s">
        <v>85</v>
      </c>
      <c r="AG48" s="155"/>
    </row>
    <row r="49" spans="1:33" ht="16.149999999999999" customHeight="1" thickBot="1" x14ac:dyDescent="0.3">
      <c r="A49" s="38">
        <v>45</v>
      </c>
      <c r="B49" s="36" t="s">
        <v>94</v>
      </c>
      <c r="C49" s="54">
        <v>0</v>
      </c>
      <c r="D49" s="54">
        <v>0</v>
      </c>
      <c r="E49" s="55">
        <v>0</v>
      </c>
      <c r="G49" s="49">
        <v>45</v>
      </c>
      <c r="H49" s="36" t="s">
        <v>94</v>
      </c>
      <c r="I49" s="50">
        <v>0</v>
      </c>
      <c r="J49" s="50">
        <v>0</v>
      </c>
      <c r="K49" s="51">
        <v>0</v>
      </c>
      <c r="M49" s="49">
        <v>45</v>
      </c>
      <c r="N49" s="36" t="s">
        <v>94</v>
      </c>
      <c r="O49" s="50">
        <v>1887</v>
      </c>
      <c r="P49" s="50">
        <v>12</v>
      </c>
      <c r="Q49" s="51">
        <v>157.25</v>
      </c>
      <c r="S49" s="49">
        <v>45</v>
      </c>
      <c r="T49" s="36" t="s">
        <v>94</v>
      </c>
      <c r="U49" s="50">
        <f>SUM(Tableau39443749654184[[#This Row],[QA]]-Tableau2934384975429214[[#This Row],[QA]]-Tableau19243649554073[[#This Row],[QA]]-Tableau293438497542910[[#This Row],[QA]])</f>
        <v>1376</v>
      </c>
      <c r="V49" s="50">
        <f>SUM(Tableau39443749654184[[#This Row],[Parties]]-Tableau2934384975429214[[#This Row],[Parties]]-Tableau19243649554073[[#This Row],[Parties]]-Tableau293438497542910[[#This Row],[Parties]])</f>
        <v>9</v>
      </c>
      <c r="W49" s="51">
        <f>SUM(U49/V49)</f>
        <v>152.88888888888889</v>
      </c>
      <c r="Y49" s="49">
        <v>46</v>
      </c>
      <c r="Z49" s="36" t="s">
        <v>94</v>
      </c>
      <c r="AA49" s="153">
        <v>3263</v>
      </c>
      <c r="AB49" s="153">
        <v>21</v>
      </c>
      <c r="AC49" s="153" t="s">
        <v>154</v>
      </c>
      <c r="AD49" s="153">
        <v>191</v>
      </c>
      <c r="AE49" s="153">
        <v>482</v>
      </c>
      <c r="AF49" s="36" t="s">
        <v>86</v>
      </c>
      <c r="AG49" s="155"/>
    </row>
    <row r="50" spans="1:33" ht="16.149999999999999" customHeight="1" thickBot="1" x14ac:dyDescent="0.3">
      <c r="A50" s="38">
        <v>46</v>
      </c>
      <c r="B50" s="36" t="s">
        <v>67</v>
      </c>
      <c r="C50" s="52">
        <v>474</v>
      </c>
      <c r="D50" s="52">
        <v>3</v>
      </c>
      <c r="E50" s="52">
        <v>158</v>
      </c>
      <c r="G50" s="49">
        <v>46</v>
      </c>
      <c r="H50" s="36" t="s">
        <v>67</v>
      </c>
      <c r="I50" s="50">
        <v>818</v>
      </c>
      <c r="J50" s="50">
        <v>6</v>
      </c>
      <c r="K50" s="51">
        <v>136.33333333333334</v>
      </c>
      <c r="M50" s="49">
        <v>46</v>
      </c>
      <c r="N50" s="36" t="s">
        <v>67</v>
      </c>
      <c r="O50" s="50">
        <v>1275</v>
      </c>
      <c r="P50" s="50">
        <v>9</v>
      </c>
      <c r="Q50" s="51">
        <v>141.66666666666666</v>
      </c>
      <c r="S50" s="49">
        <v>46</v>
      </c>
      <c r="T50" s="36" t="s">
        <v>67</v>
      </c>
      <c r="U50" s="50">
        <f>SUM(Tableau39443749654184[[#This Row],[QA]]-Tableau2934384975429214[[#This Row],[QA]]-Tableau19243649554073[[#This Row],[QA]]-Tableau293438497542910[[#This Row],[QA]])</f>
        <v>403</v>
      </c>
      <c r="V50" s="50">
        <f>SUM(Tableau39443749654184[[#This Row],[Parties]]-Tableau2934384975429214[[#This Row],[Parties]]-Tableau19243649554073[[#This Row],[Parties]]-Tableau293438497542910[[#This Row],[Parties]])</f>
        <v>3</v>
      </c>
      <c r="W50" s="51">
        <f t="shared" ref="W50:W60" si="3">SUM(U50/V50)</f>
        <v>134.33333333333334</v>
      </c>
      <c r="Y50" s="49">
        <v>47</v>
      </c>
      <c r="Z50" s="36" t="s">
        <v>67</v>
      </c>
      <c r="AA50" s="153">
        <v>2970</v>
      </c>
      <c r="AB50" s="153">
        <v>21</v>
      </c>
      <c r="AC50" s="153" t="s">
        <v>116</v>
      </c>
      <c r="AD50" s="153">
        <v>180</v>
      </c>
      <c r="AE50" s="153">
        <v>474</v>
      </c>
      <c r="AF50" s="36" t="s">
        <v>79</v>
      </c>
      <c r="AG50" s="155"/>
    </row>
    <row r="51" spans="1:33" ht="16.149999999999999" customHeight="1" thickBot="1" x14ac:dyDescent="0.3">
      <c r="A51" s="38">
        <v>47</v>
      </c>
      <c r="B51" s="36" t="s">
        <v>34</v>
      </c>
      <c r="C51" s="52">
        <v>1353</v>
      </c>
      <c r="D51" s="52">
        <v>9</v>
      </c>
      <c r="E51" s="52">
        <v>150.33000000000001</v>
      </c>
      <c r="G51" s="49">
        <v>47</v>
      </c>
      <c r="H51" s="36" t="s">
        <v>34</v>
      </c>
      <c r="I51" s="50">
        <v>1356</v>
      </c>
      <c r="J51" s="50">
        <v>9</v>
      </c>
      <c r="K51" s="51">
        <v>150.66666666666666</v>
      </c>
      <c r="M51" s="49">
        <v>47</v>
      </c>
      <c r="N51" s="36" t="s">
        <v>34</v>
      </c>
      <c r="O51" s="50">
        <v>0</v>
      </c>
      <c r="P51" s="50">
        <v>0</v>
      </c>
      <c r="Q51" s="51" t="e">
        <v>#DIV/0!</v>
      </c>
      <c r="S51" s="49">
        <v>47</v>
      </c>
      <c r="T51" s="36" t="s">
        <v>34</v>
      </c>
      <c r="U51" s="50">
        <f>SUM(Tableau39443749654184[[#This Row],[QA]]-Tableau2934384975429214[[#This Row],[QA]]-Tableau19243649554073[[#This Row],[QA]]-Tableau293438497542910[[#This Row],[QA]])</f>
        <v>0</v>
      </c>
      <c r="V51" s="50">
        <f>SUM(Tableau39443749654184[[#This Row],[Parties]]-Tableau2934384975429214[[#This Row],[Parties]]-Tableau19243649554073[[#This Row],[Parties]]-Tableau293438497542910[[#This Row],[Parties]])</f>
        <v>0</v>
      </c>
      <c r="W51" s="51" t="e">
        <f t="shared" si="3"/>
        <v>#DIV/0!</v>
      </c>
      <c r="Y51" s="49">
        <v>48</v>
      </c>
      <c r="Z51" s="36" t="s">
        <v>34</v>
      </c>
      <c r="AA51" s="153">
        <v>2709</v>
      </c>
      <c r="AB51" s="153">
        <v>18</v>
      </c>
      <c r="AC51" s="153" t="s">
        <v>106</v>
      </c>
      <c r="AD51" s="153">
        <v>175</v>
      </c>
      <c r="AE51" s="153">
        <v>483</v>
      </c>
      <c r="AF51" s="36" t="s">
        <v>84</v>
      </c>
      <c r="AG51" s="155"/>
    </row>
    <row r="52" spans="1:33" ht="16.149999999999999" customHeight="1" thickBot="1" x14ac:dyDescent="0.3">
      <c r="A52" s="38">
        <v>48</v>
      </c>
      <c r="B52" s="36" t="s">
        <v>24</v>
      </c>
      <c r="C52" s="52">
        <v>1954</v>
      </c>
      <c r="D52" s="52">
        <v>12</v>
      </c>
      <c r="E52" s="52">
        <v>162.83000000000001</v>
      </c>
      <c r="G52" s="49">
        <v>48</v>
      </c>
      <c r="H52" s="36" t="s">
        <v>24</v>
      </c>
      <c r="I52" s="50">
        <v>1644</v>
      </c>
      <c r="J52" s="50">
        <v>9</v>
      </c>
      <c r="K52" s="51">
        <v>182.66666666666666</v>
      </c>
      <c r="M52" s="49">
        <v>48</v>
      </c>
      <c r="N52" s="36" t="s">
        <v>24</v>
      </c>
      <c r="O52" s="50">
        <v>2539</v>
      </c>
      <c r="P52" s="50">
        <v>15</v>
      </c>
      <c r="Q52" s="51">
        <v>169.26666666666668</v>
      </c>
      <c r="S52" s="49">
        <v>48</v>
      </c>
      <c r="T52" s="36" t="s">
        <v>24</v>
      </c>
      <c r="U52" s="50">
        <f>SUM(Tableau39443749654184[[#This Row],[QA]]-Tableau2934384975429214[[#This Row],[QA]]-Tableau19243649554073[[#This Row],[QA]]-Tableau293438497542910[[#This Row],[QA]])</f>
        <v>2054</v>
      </c>
      <c r="V52" s="50">
        <f>SUM(Tableau39443749654184[[#This Row],[Parties]]-Tableau2934384975429214[[#This Row],[Parties]]-Tableau19243649554073[[#This Row],[Parties]]-Tableau293438497542910[[#This Row],[Parties]])</f>
        <v>12</v>
      </c>
      <c r="W52" s="51">
        <f t="shared" si="3"/>
        <v>171.16666666666666</v>
      </c>
      <c r="Y52" s="49">
        <v>49</v>
      </c>
      <c r="Z52" s="36" t="s">
        <v>24</v>
      </c>
      <c r="AA52" s="153">
        <v>8191</v>
      </c>
      <c r="AB52" s="153">
        <v>48</v>
      </c>
      <c r="AC52" s="153" t="s">
        <v>150</v>
      </c>
      <c r="AD52" s="154">
        <v>236</v>
      </c>
      <c r="AE52" s="153">
        <v>589</v>
      </c>
      <c r="AF52" s="36" t="s">
        <v>79</v>
      </c>
      <c r="AG52" s="155"/>
    </row>
    <row r="53" spans="1:33" s="53" customFormat="1" ht="16.149999999999999" customHeight="1" thickBot="1" x14ac:dyDescent="0.3">
      <c r="A53" s="38">
        <v>49</v>
      </c>
      <c r="B53" s="36" t="s">
        <v>49</v>
      </c>
      <c r="C53" s="52">
        <v>1595</v>
      </c>
      <c r="D53" s="52">
        <v>9</v>
      </c>
      <c r="E53" s="52">
        <v>177.22</v>
      </c>
      <c r="G53" s="49">
        <v>49</v>
      </c>
      <c r="H53" s="36" t="s">
        <v>49</v>
      </c>
      <c r="I53" s="50">
        <v>1384</v>
      </c>
      <c r="J53" s="50">
        <v>9</v>
      </c>
      <c r="K53" s="51">
        <v>153.77777777777777</v>
      </c>
      <c r="M53" s="49">
        <v>49</v>
      </c>
      <c r="N53" s="36" t="s">
        <v>49</v>
      </c>
      <c r="O53" s="50">
        <v>2464</v>
      </c>
      <c r="P53" s="50">
        <v>15</v>
      </c>
      <c r="Q53" s="51">
        <v>164.26666666666668</v>
      </c>
      <c r="S53" s="49">
        <v>49</v>
      </c>
      <c r="T53" s="36" t="s">
        <v>49</v>
      </c>
      <c r="U53" s="50">
        <f>SUM(Tableau39443749654184[[#This Row],[QA]]-Tableau2934384975429214[[#This Row],[QA]]-Tableau19243649554073[[#This Row],[QA]]-Tableau293438497542910[[#This Row],[QA]])</f>
        <v>1086</v>
      </c>
      <c r="V53" s="50">
        <f>SUM(Tableau39443749654184[[#This Row],[Parties]]-Tableau2934384975429214[[#This Row],[Parties]]-Tableau19243649554073[[#This Row],[Parties]]-Tableau293438497542910[[#This Row],[Parties]])</f>
        <v>6</v>
      </c>
      <c r="W53" s="51">
        <f t="shared" si="3"/>
        <v>181</v>
      </c>
      <c r="Y53" s="49">
        <v>50</v>
      </c>
      <c r="Z53" s="36" t="s">
        <v>49</v>
      </c>
      <c r="AA53" s="153">
        <v>6529</v>
      </c>
      <c r="AB53" s="153">
        <v>39</v>
      </c>
      <c r="AC53" s="153" t="s">
        <v>152</v>
      </c>
      <c r="AD53" s="154">
        <v>222</v>
      </c>
      <c r="AE53" s="153">
        <v>583</v>
      </c>
      <c r="AF53" s="36" t="s">
        <v>80</v>
      </c>
      <c r="AG53" s="155"/>
    </row>
    <row r="54" spans="1:33" ht="16.149999999999999" customHeight="1" thickBot="1" x14ac:dyDescent="0.3">
      <c r="A54" s="38">
        <v>50</v>
      </c>
      <c r="B54" s="36" t="s">
        <v>41</v>
      </c>
      <c r="C54" s="52">
        <v>384</v>
      </c>
      <c r="D54" s="52">
        <v>3</v>
      </c>
      <c r="E54" s="52">
        <v>128</v>
      </c>
      <c r="G54" s="49">
        <v>50</v>
      </c>
      <c r="H54" s="36" t="s">
        <v>41</v>
      </c>
      <c r="I54" s="50">
        <v>0</v>
      </c>
      <c r="J54" s="50">
        <v>0</v>
      </c>
      <c r="K54" s="51" t="e">
        <v>#DIV/0!</v>
      </c>
      <c r="M54" s="49">
        <v>50</v>
      </c>
      <c r="N54" s="36" t="s">
        <v>41</v>
      </c>
      <c r="O54" s="50">
        <v>0</v>
      </c>
      <c r="P54" s="50">
        <v>0</v>
      </c>
      <c r="Q54" s="51" t="e">
        <v>#DIV/0!</v>
      </c>
      <c r="S54" s="49">
        <v>50</v>
      </c>
      <c r="T54" s="36" t="s">
        <v>41</v>
      </c>
      <c r="U54" s="50">
        <f>SUM(Tableau39443749654184[[#This Row],[QA]]-Tableau2934384975429214[[#This Row],[QA]]-Tableau19243649554073[[#This Row],[QA]]-Tableau293438497542910[[#This Row],[QA]])</f>
        <v>0</v>
      </c>
      <c r="V54" s="50">
        <f>SUM(Tableau39443749654184[[#This Row],[Parties]]-Tableau2934384975429214[[#This Row],[Parties]]-Tableau19243649554073[[#This Row],[Parties]]-Tableau293438497542910[[#This Row],[Parties]])</f>
        <v>0</v>
      </c>
      <c r="W54" s="51" t="e">
        <f t="shared" si="3"/>
        <v>#DIV/0!</v>
      </c>
      <c r="Y54" s="49">
        <v>51</v>
      </c>
      <c r="Z54" s="36" t="s">
        <v>41</v>
      </c>
      <c r="AA54" s="153">
        <v>384</v>
      </c>
      <c r="AB54" s="153">
        <v>3</v>
      </c>
      <c r="AC54" s="153" t="s">
        <v>109</v>
      </c>
      <c r="AD54" s="153">
        <v>164</v>
      </c>
      <c r="AE54" s="153">
        <v>384</v>
      </c>
      <c r="AF54" s="36" t="s">
        <v>83</v>
      </c>
      <c r="AG54" s="155"/>
    </row>
    <row r="55" spans="1:33" ht="16.149999999999999" customHeight="1" thickBot="1" x14ac:dyDescent="0.3">
      <c r="A55" s="38">
        <v>51</v>
      </c>
      <c r="B55" s="107" t="s">
        <v>75</v>
      </c>
      <c r="C55" s="54">
        <v>0</v>
      </c>
      <c r="D55" s="54">
        <v>0</v>
      </c>
      <c r="E55" s="55">
        <v>0</v>
      </c>
      <c r="G55" s="49">
        <v>51</v>
      </c>
      <c r="H55" s="107" t="s">
        <v>75</v>
      </c>
      <c r="I55" s="50">
        <v>1719</v>
      </c>
      <c r="J55" s="50">
        <v>9</v>
      </c>
      <c r="K55" s="51">
        <v>191</v>
      </c>
      <c r="M55" s="49">
        <v>51</v>
      </c>
      <c r="N55" s="107" t="s">
        <v>75</v>
      </c>
      <c r="O55" s="50">
        <v>0</v>
      </c>
      <c r="P55" s="50">
        <v>0</v>
      </c>
      <c r="Q55" s="51" t="e">
        <v>#DIV/0!</v>
      </c>
      <c r="S55" s="49">
        <v>51</v>
      </c>
      <c r="T55" s="107" t="s">
        <v>75</v>
      </c>
      <c r="U55" s="50">
        <f>SUM(Tableau39443749654184[[#This Row],[QA]]-Tableau2934384975429214[[#This Row],[QA]]-Tableau19243649554073[[#This Row],[QA]]-Tableau293438497542910[[#This Row],[QA]])</f>
        <v>1063</v>
      </c>
      <c r="V55" s="50">
        <f>SUM(Tableau39443749654184[[#This Row],[Parties]]-Tableau2934384975429214[[#This Row],[Parties]]-Tableau19243649554073[[#This Row],[Parties]]-Tableau293438497542910[[#This Row],[Parties]])</f>
        <v>6</v>
      </c>
      <c r="W55" s="51">
        <f t="shared" si="3"/>
        <v>177.16666666666666</v>
      </c>
      <c r="Y55" s="49">
        <v>52</v>
      </c>
      <c r="Z55" s="36" t="s">
        <v>75</v>
      </c>
      <c r="AA55" s="153">
        <v>2782</v>
      </c>
      <c r="AB55" s="153">
        <v>15</v>
      </c>
      <c r="AC55" s="153" t="s">
        <v>114</v>
      </c>
      <c r="AD55" s="154">
        <v>212</v>
      </c>
      <c r="AE55" s="153">
        <v>593</v>
      </c>
      <c r="AF55" s="36" t="s">
        <v>77</v>
      </c>
      <c r="AG55" s="155"/>
    </row>
    <row r="56" spans="1:33" ht="16.149999999999999" customHeight="1" thickBot="1" x14ac:dyDescent="0.3">
      <c r="A56" s="38">
        <v>52</v>
      </c>
      <c r="B56" s="36" t="s">
        <v>23</v>
      </c>
      <c r="C56" s="52">
        <v>2309</v>
      </c>
      <c r="D56" s="52">
        <v>15</v>
      </c>
      <c r="E56" s="52">
        <v>153.93</v>
      </c>
      <c r="G56" s="49">
        <v>52</v>
      </c>
      <c r="H56" s="36" t="s">
        <v>23</v>
      </c>
      <c r="I56" s="50">
        <v>2685</v>
      </c>
      <c r="J56" s="50">
        <v>18</v>
      </c>
      <c r="K56" s="51">
        <v>149.16666666666666</v>
      </c>
      <c r="M56" s="49">
        <v>52</v>
      </c>
      <c r="N56" s="36" t="s">
        <v>23</v>
      </c>
      <c r="O56" s="50">
        <v>3160</v>
      </c>
      <c r="P56" s="50">
        <v>21</v>
      </c>
      <c r="Q56" s="51">
        <v>150.47619047619048</v>
      </c>
      <c r="S56" s="49">
        <v>52</v>
      </c>
      <c r="T56" s="36" t="s">
        <v>23</v>
      </c>
      <c r="U56" s="50">
        <f>SUM(Tableau39443749654184[[#This Row],[QA]]-Tableau2934384975429214[[#This Row],[QA]]-Tableau19243649554073[[#This Row],[QA]]-Tableau293438497542910[[#This Row],[QA]])</f>
        <v>456</v>
      </c>
      <c r="V56" s="50">
        <f>SUM(Tableau39443749654184[[#This Row],[Parties]]-Tableau2934384975429214[[#This Row],[Parties]]-Tableau19243649554073[[#This Row],[Parties]]-Tableau293438497542910[[#This Row],[Parties]])</f>
        <v>3</v>
      </c>
      <c r="W56" s="51">
        <f t="shared" si="3"/>
        <v>152</v>
      </c>
      <c r="Y56" s="49">
        <v>53</v>
      </c>
      <c r="Z56" s="36" t="s">
        <v>23</v>
      </c>
      <c r="AA56" s="153">
        <v>8610</v>
      </c>
      <c r="AB56" s="153">
        <v>57</v>
      </c>
      <c r="AC56" s="153" t="s">
        <v>156</v>
      </c>
      <c r="AD56" s="153">
        <v>198</v>
      </c>
      <c r="AE56" s="153">
        <v>514</v>
      </c>
      <c r="AF56" s="36" t="s">
        <v>85</v>
      </c>
      <c r="AG56" s="155"/>
    </row>
    <row r="57" spans="1:33" s="53" customFormat="1" ht="16.149999999999999" customHeight="1" thickBot="1" x14ac:dyDescent="0.3">
      <c r="A57" s="38">
        <v>53</v>
      </c>
      <c r="B57" s="36" t="s">
        <v>11</v>
      </c>
      <c r="C57" s="52">
        <v>2168</v>
      </c>
      <c r="D57" s="52">
        <v>12</v>
      </c>
      <c r="E57" s="52">
        <v>180.67</v>
      </c>
      <c r="G57" s="49">
        <v>53</v>
      </c>
      <c r="H57" s="36" t="s">
        <v>11</v>
      </c>
      <c r="I57" s="50">
        <v>1979</v>
      </c>
      <c r="J57" s="50">
        <v>12</v>
      </c>
      <c r="K57" s="51">
        <v>164.91666666666666</v>
      </c>
      <c r="M57" s="49">
        <v>53</v>
      </c>
      <c r="N57" s="36" t="s">
        <v>11</v>
      </c>
      <c r="O57" s="50">
        <v>2483</v>
      </c>
      <c r="P57" s="50">
        <v>15</v>
      </c>
      <c r="Q57" s="51">
        <v>165.53333333333333</v>
      </c>
      <c r="S57" s="49">
        <v>53</v>
      </c>
      <c r="T57" s="36" t="s">
        <v>11</v>
      </c>
      <c r="U57" s="50">
        <f>SUM(Tableau39443749654184[[#This Row],[QA]]-Tableau2934384975429214[[#This Row],[QA]]-Tableau19243649554073[[#This Row],[QA]]-Tableau293438497542910[[#This Row],[QA]])</f>
        <v>2605</v>
      </c>
      <c r="V57" s="50">
        <f>SUM(Tableau39443749654184[[#This Row],[Parties]]-Tableau2934384975429214[[#This Row],[Parties]]-Tableau19243649554073[[#This Row],[Parties]]-Tableau293438497542910[[#This Row],[Parties]])</f>
        <v>15</v>
      </c>
      <c r="W57" s="51">
        <f t="shared" si="3"/>
        <v>173.66666666666666</v>
      </c>
      <c r="Y57" s="49">
        <v>54</v>
      </c>
      <c r="Z57" s="36" t="s">
        <v>11</v>
      </c>
      <c r="AA57" s="153">
        <v>9235</v>
      </c>
      <c r="AB57" s="153">
        <v>54</v>
      </c>
      <c r="AC57" s="153" t="s">
        <v>149</v>
      </c>
      <c r="AD57" s="154">
        <v>237</v>
      </c>
      <c r="AE57" s="153">
        <v>581</v>
      </c>
      <c r="AF57" s="36" t="s">
        <v>82</v>
      </c>
      <c r="AG57" s="155"/>
    </row>
    <row r="58" spans="1:33" ht="16.899999999999999" customHeight="1" thickBot="1" x14ac:dyDescent="0.3">
      <c r="A58" s="38">
        <v>54</v>
      </c>
      <c r="B58" s="36" t="s">
        <v>55</v>
      </c>
      <c r="C58" s="52">
        <v>452</v>
      </c>
      <c r="D58" s="52">
        <v>3</v>
      </c>
      <c r="E58" s="52">
        <v>150.66999999999999</v>
      </c>
      <c r="G58" s="49">
        <v>54</v>
      </c>
      <c r="H58" s="36" t="s">
        <v>55</v>
      </c>
      <c r="I58" s="50">
        <v>394</v>
      </c>
      <c r="J58" s="50">
        <v>3</v>
      </c>
      <c r="K58" s="51">
        <v>131.33333333333334</v>
      </c>
      <c r="M58" s="49">
        <v>54</v>
      </c>
      <c r="N58" s="36" t="s">
        <v>55</v>
      </c>
      <c r="O58" s="50">
        <v>0</v>
      </c>
      <c r="P58" s="50">
        <v>0</v>
      </c>
      <c r="Q58" s="51" t="e">
        <v>#DIV/0!</v>
      </c>
      <c r="S58" s="49">
        <v>54</v>
      </c>
      <c r="T58" s="36" t="s">
        <v>55</v>
      </c>
      <c r="U58" s="50">
        <f>SUM(Tableau39443749654184[[#This Row],[QA]]-Tableau2934384975429214[[#This Row],[QA]]-Tableau19243649554073[[#This Row],[QA]]-Tableau293438497542910[[#This Row],[QA]])</f>
        <v>0</v>
      </c>
      <c r="V58" s="50">
        <f>SUM(Tableau39443749654184[[#This Row],[Parties]]-Tableau2934384975429214[[#This Row],[Parties]]-Tableau19243649554073[[#This Row],[Parties]]-Tableau293438497542910[[#This Row],[Parties]])</f>
        <v>0</v>
      </c>
      <c r="W58" s="51" t="e">
        <f t="shared" si="3"/>
        <v>#DIV/0!</v>
      </c>
      <c r="Y58" s="49">
        <v>55</v>
      </c>
      <c r="Z58" s="36" t="s">
        <v>55</v>
      </c>
      <c r="AA58" s="153">
        <v>846</v>
      </c>
      <c r="AB58" s="153">
        <v>6</v>
      </c>
      <c r="AC58" s="153" t="s">
        <v>107</v>
      </c>
      <c r="AD58" s="153">
        <v>161</v>
      </c>
      <c r="AE58" s="153">
        <v>452</v>
      </c>
      <c r="AF58" s="36" t="s">
        <v>77</v>
      </c>
      <c r="AG58" s="155"/>
    </row>
    <row r="59" spans="1:33" s="56" customFormat="1" ht="15.75" thickBot="1" x14ac:dyDescent="0.3">
      <c r="A59" s="38">
        <v>55</v>
      </c>
      <c r="B59" s="36" t="s">
        <v>31</v>
      </c>
      <c r="C59" s="52">
        <v>1678</v>
      </c>
      <c r="D59" s="52">
        <v>9</v>
      </c>
      <c r="E59" s="52">
        <v>186.44</v>
      </c>
      <c r="G59" s="49">
        <v>55</v>
      </c>
      <c r="H59" s="36" t="s">
        <v>31</v>
      </c>
      <c r="I59" s="50">
        <v>3879</v>
      </c>
      <c r="J59" s="50">
        <v>21</v>
      </c>
      <c r="K59" s="51">
        <v>184.71428571428572</v>
      </c>
      <c r="M59" s="49">
        <v>55</v>
      </c>
      <c r="N59" s="36" t="s">
        <v>31</v>
      </c>
      <c r="O59" s="50">
        <v>1598</v>
      </c>
      <c r="P59" s="50">
        <v>9</v>
      </c>
      <c r="Q59" s="51">
        <v>177.55555555555554</v>
      </c>
      <c r="S59" s="49">
        <v>55</v>
      </c>
      <c r="T59" s="36" t="s">
        <v>31</v>
      </c>
      <c r="U59" s="50">
        <f>SUM(Tableau39443749654184[[#This Row],[QA]]-Tableau2934384975429214[[#This Row],[QA]]-Tableau19243649554073[[#This Row],[QA]]-Tableau293438497542910[[#This Row],[QA]])</f>
        <v>2970</v>
      </c>
      <c r="V59" s="50">
        <f>SUM(Tableau39443749654184[[#This Row],[Parties]]-Tableau2934384975429214[[#This Row],[Parties]]-Tableau19243649554073[[#This Row],[Parties]]-Tableau293438497542910[[#This Row],[Parties]])</f>
        <v>15</v>
      </c>
      <c r="W59" s="51">
        <f t="shared" si="3"/>
        <v>198</v>
      </c>
      <c r="Y59" s="49">
        <v>56</v>
      </c>
      <c r="Z59" s="36" t="s">
        <v>31</v>
      </c>
      <c r="AA59" s="153">
        <v>10125</v>
      </c>
      <c r="AB59" s="153">
        <v>54</v>
      </c>
      <c r="AC59" s="153" t="s">
        <v>123</v>
      </c>
      <c r="AD59" s="154">
        <v>231</v>
      </c>
      <c r="AE59" s="153">
        <v>664</v>
      </c>
      <c r="AF59" s="36" t="s">
        <v>79</v>
      </c>
      <c r="AG59" s="155"/>
    </row>
    <row r="60" spans="1:33" s="53" customFormat="1" ht="15.75" thickBot="1" x14ac:dyDescent="0.3">
      <c r="A60" s="38">
        <v>56</v>
      </c>
      <c r="B60" s="36" t="s">
        <v>39</v>
      </c>
      <c r="C60" s="52">
        <v>1225</v>
      </c>
      <c r="D60" s="52">
        <v>9</v>
      </c>
      <c r="E60" s="52">
        <v>136.11000000000001</v>
      </c>
      <c r="G60" s="49">
        <v>56</v>
      </c>
      <c r="H60" s="36" t="s">
        <v>39</v>
      </c>
      <c r="I60" s="50">
        <v>2170</v>
      </c>
      <c r="J60" s="50">
        <v>15</v>
      </c>
      <c r="K60" s="51">
        <v>144.66666666666666</v>
      </c>
      <c r="M60" s="49">
        <v>56</v>
      </c>
      <c r="N60" s="36" t="s">
        <v>39</v>
      </c>
      <c r="O60" s="50">
        <v>1691</v>
      </c>
      <c r="P60" s="50">
        <v>12</v>
      </c>
      <c r="Q60" s="51">
        <v>140.91666666666666</v>
      </c>
      <c r="S60" s="49">
        <v>56</v>
      </c>
      <c r="T60" s="36" t="s">
        <v>39</v>
      </c>
      <c r="U60" s="50">
        <f>SUM(Tableau39443749654184[[#This Row],[QA]]-Tableau2934384975429214[[#This Row],[QA]]-Tableau19243649554073[[#This Row],[QA]]-Tableau293438497542910[[#This Row],[QA]])</f>
        <v>1223</v>
      </c>
      <c r="V60" s="50">
        <f>SUM(Tableau39443749654184[[#This Row],[Parties]]-Tableau2934384975429214[[#This Row],[Parties]]-Tableau19243649554073[[#This Row],[Parties]]-Tableau293438497542910[[#This Row],[Parties]])</f>
        <v>9</v>
      </c>
      <c r="W60" s="51">
        <f t="shared" si="3"/>
        <v>135.88888888888889</v>
      </c>
      <c r="Y60" s="49">
        <v>57</v>
      </c>
      <c r="Z60" s="36" t="s">
        <v>39</v>
      </c>
      <c r="AA60" s="153">
        <v>6309</v>
      </c>
      <c r="AB60" s="153">
        <v>45</v>
      </c>
      <c r="AC60" s="153" t="s">
        <v>159</v>
      </c>
      <c r="AD60" s="153">
        <v>189</v>
      </c>
      <c r="AE60" s="153">
        <v>480</v>
      </c>
      <c r="AF60" s="36" t="s">
        <v>86</v>
      </c>
      <c r="AG60" s="155"/>
    </row>
    <row r="61" spans="1:33" s="53" customFormat="1" ht="14.45" customHeight="1" thickBot="1" x14ac:dyDescent="0.3">
      <c r="A61" s="38">
        <v>57</v>
      </c>
      <c r="B61" s="36" t="s">
        <v>92</v>
      </c>
      <c r="C61" s="116">
        <v>0</v>
      </c>
      <c r="D61" s="116">
        <v>0</v>
      </c>
      <c r="E61" s="117">
        <v>0</v>
      </c>
      <c r="G61" s="49">
        <v>57</v>
      </c>
      <c r="H61" s="36" t="s">
        <v>92</v>
      </c>
      <c r="I61" s="50">
        <v>0</v>
      </c>
      <c r="J61" s="50">
        <v>0</v>
      </c>
      <c r="K61" s="51">
        <v>0</v>
      </c>
      <c r="M61" s="49">
        <v>57</v>
      </c>
      <c r="N61" s="36" t="s">
        <v>92</v>
      </c>
      <c r="O61" s="50">
        <v>987</v>
      </c>
      <c r="P61" s="50">
        <v>6</v>
      </c>
      <c r="Q61" s="51">
        <v>164.5</v>
      </c>
      <c r="S61" s="49">
        <v>57</v>
      </c>
      <c r="T61" s="36" t="s">
        <v>92</v>
      </c>
      <c r="U61" s="50">
        <f>SUM(Tableau39443749654184[[#This Row],[QA]]-Tableau2934384975429214[[#This Row],[QA]]-Tableau19243649554073[[#This Row],[QA]]-Tableau293438497542910[[#This Row],[QA]])</f>
        <v>1948</v>
      </c>
      <c r="V61" s="50">
        <f>SUM(Tableau39443749654184[[#This Row],[Parties]]-Tableau2934384975429214[[#This Row],[Parties]]-Tableau19243649554073[[#This Row],[Parties]]-Tableau293438497542910[[#This Row],[Parties]])</f>
        <v>12</v>
      </c>
      <c r="W61" s="51">
        <f>SUM(U61/V61)</f>
        <v>162.33333333333334</v>
      </c>
      <c r="Y61" s="49">
        <v>58</v>
      </c>
      <c r="Z61" s="36" t="s">
        <v>92</v>
      </c>
      <c r="AA61" s="153">
        <v>2935</v>
      </c>
      <c r="AB61" s="153">
        <v>18</v>
      </c>
      <c r="AC61" s="153" t="s">
        <v>128</v>
      </c>
      <c r="AD61" s="154">
        <v>207</v>
      </c>
      <c r="AE61" s="153">
        <v>513</v>
      </c>
      <c r="AF61" s="36" t="s">
        <v>85</v>
      </c>
      <c r="AG61" s="155"/>
    </row>
    <row r="62" spans="1:33" s="53" customFormat="1" ht="26.25" thickBot="1" x14ac:dyDescent="0.3">
      <c r="A62" s="38">
        <v>58</v>
      </c>
      <c r="B62" s="36" t="s">
        <v>37</v>
      </c>
      <c r="C62" s="52">
        <v>1436</v>
      </c>
      <c r="D62" s="52">
        <v>9</v>
      </c>
      <c r="E62" s="52">
        <v>159.56</v>
      </c>
      <c r="G62" s="49">
        <v>58</v>
      </c>
      <c r="H62" s="36" t="s">
        <v>37</v>
      </c>
      <c r="I62" s="50">
        <v>2078</v>
      </c>
      <c r="J62" s="50">
        <v>12</v>
      </c>
      <c r="K62" s="51">
        <v>173.16666666666666</v>
      </c>
      <c r="M62" s="49">
        <v>58</v>
      </c>
      <c r="N62" s="36" t="s">
        <v>37</v>
      </c>
      <c r="O62" s="50">
        <v>1096</v>
      </c>
      <c r="P62" s="50">
        <v>6</v>
      </c>
      <c r="Q62" s="51">
        <v>182.66666666666666</v>
      </c>
      <c r="S62" s="49">
        <v>58</v>
      </c>
      <c r="T62" s="36" t="s">
        <v>37</v>
      </c>
      <c r="U62" s="50">
        <f>SUM(Tableau39443749654184[[#This Row],[QA]]-Tableau2934384975429214[[#This Row],[QA]]-Tableau19243649554073[[#This Row],[QA]]-Tableau293438497542910[[#This Row],[QA]])</f>
        <v>0</v>
      </c>
      <c r="V62" s="50">
        <f>SUM(Tableau39443749654184[[#This Row],[Parties]]-Tableau2934384975429214[[#This Row],[Parties]]-Tableau19243649554073[[#This Row],[Parties]]-Tableau293438497542910[[#This Row],[Parties]])</f>
        <v>0</v>
      </c>
      <c r="W62" s="51" t="e">
        <f t="shared" ref="W62:W64" si="4">SUM(U62/V62)</f>
        <v>#DIV/0!</v>
      </c>
      <c r="Y62" s="49">
        <v>59</v>
      </c>
      <c r="Z62" s="36" t="s">
        <v>37</v>
      </c>
      <c r="AA62" s="153">
        <v>4610</v>
      </c>
      <c r="AB62" s="153">
        <v>27</v>
      </c>
      <c r="AC62" s="153" t="s">
        <v>100</v>
      </c>
      <c r="AD62" s="154">
        <v>214</v>
      </c>
      <c r="AE62" s="153">
        <v>579</v>
      </c>
      <c r="AF62" s="36" t="s">
        <v>81</v>
      </c>
      <c r="AG62" s="155"/>
    </row>
    <row r="63" spans="1:33" s="53" customFormat="1" ht="15.75" thickBot="1" x14ac:dyDescent="0.3">
      <c r="A63" s="38">
        <v>59</v>
      </c>
      <c r="B63" s="36" t="s">
        <v>12</v>
      </c>
      <c r="C63" s="52">
        <v>1852</v>
      </c>
      <c r="D63" s="52">
        <v>12</v>
      </c>
      <c r="E63" s="52">
        <v>154.33000000000001</v>
      </c>
      <c r="G63" s="49">
        <v>59</v>
      </c>
      <c r="H63" s="36" t="s">
        <v>12</v>
      </c>
      <c r="I63" s="50">
        <v>483</v>
      </c>
      <c r="J63" s="50">
        <v>3</v>
      </c>
      <c r="K63" s="51">
        <v>161</v>
      </c>
      <c r="M63" s="49">
        <v>59</v>
      </c>
      <c r="N63" s="36" t="s">
        <v>12</v>
      </c>
      <c r="O63" s="50">
        <v>2020</v>
      </c>
      <c r="P63" s="50">
        <v>12</v>
      </c>
      <c r="Q63" s="51">
        <v>168.33333333333334</v>
      </c>
      <c r="S63" s="49">
        <v>59</v>
      </c>
      <c r="T63" s="36" t="s">
        <v>12</v>
      </c>
      <c r="U63" s="50">
        <f>SUM(Tableau39443749654184[[#This Row],[QA]]-Tableau2934384975429214[[#This Row],[QA]]-Tableau19243649554073[[#This Row],[QA]]-Tableau293438497542910[[#This Row],[QA]])</f>
        <v>904</v>
      </c>
      <c r="V63" s="50">
        <f>SUM(Tableau39443749654184[[#This Row],[Parties]]-Tableau2934384975429214[[#This Row],[Parties]]-Tableau19243649554073[[#This Row],[Parties]]-Tableau293438497542910[[#This Row],[Parties]])</f>
        <v>6</v>
      </c>
      <c r="W63" s="51">
        <f t="shared" si="4"/>
        <v>150.66666666666666</v>
      </c>
      <c r="Y63" s="49">
        <v>60</v>
      </c>
      <c r="Z63" s="36" t="s">
        <v>12</v>
      </c>
      <c r="AA63" s="153">
        <v>5259</v>
      </c>
      <c r="AB63" s="153">
        <v>33</v>
      </c>
      <c r="AC63" s="153" t="s">
        <v>161</v>
      </c>
      <c r="AD63" s="153">
        <v>194</v>
      </c>
      <c r="AE63" s="153">
        <v>529</v>
      </c>
      <c r="AF63" s="36" t="s">
        <v>86</v>
      </c>
      <c r="AG63" s="155"/>
    </row>
    <row r="64" spans="1:33" s="53" customFormat="1" ht="15.75" thickBot="1" x14ac:dyDescent="0.3">
      <c r="A64" s="38">
        <v>60</v>
      </c>
      <c r="B64" s="36" t="s">
        <v>68</v>
      </c>
      <c r="C64" s="52">
        <v>385</v>
      </c>
      <c r="D64" s="52">
        <v>3</v>
      </c>
      <c r="E64" s="52">
        <v>128.33000000000001</v>
      </c>
      <c r="G64" s="49">
        <v>60</v>
      </c>
      <c r="H64" s="36" t="s">
        <v>68</v>
      </c>
      <c r="I64" s="50">
        <v>899</v>
      </c>
      <c r="J64" s="50">
        <v>6</v>
      </c>
      <c r="K64" s="51">
        <v>149.83333333333334</v>
      </c>
      <c r="M64" s="49">
        <v>60</v>
      </c>
      <c r="N64" s="36" t="s">
        <v>68</v>
      </c>
      <c r="O64" s="50">
        <v>1523</v>
      </c>
      <c r="P64" s="50">
        <v>9</v>
      </c>
      <c r="Q64" s="51">
        <v>169.22222222222223</v>
      </c>
      <c r="S64" s="49">
        <v>60</v>
      </c>
      <c r="T64" s="36" t="s">
        <v>68</v>
      </c>
      <c r="U64" s="50">
        <f>SUM(Tableau39443749654184[[#This Row],[QA]]-Tableau2934384975429214[[#This Row],[QA]]-Tableau19243649554073[[#This Row],[QA]]-Tableau293438497542910[[#This Row],[QA]])</f>
        <v>888</v>
      </c>
      <c r="V64" s="50">
        <f>SUM(Tableau39443749654184[[#This Row],[Parties]]-Tableau2934384975429214[[#This Row],[Parties]]-Tableau19243649554073[[#This Row],[Parties]]-Tableau293438497542910[[#This Row],[Parties]])</f>
        <v>6</v>
      </c>
      <c r="W64" s="51">
        <f t="shared" si="4"/>
        <v>148</v>
      </c>
      <c r="Y64" s="49">
        <v>61</v>
      </c>
      <c r="Z64" s="36" t="s">
        <v>68</v>
      </c>
      <c r="AA64" s="153">
        <v>3695</v>
      </c>
      <c r="AB64" s="153">
        <v>24</v>
      </c>
      <c r="AC64" s="153" t="s">
        <v>120</v>
      </c>
      <c r="AD64" s="154">
        <v>222</v>
      </c>
      <c r="AE64" s="153">
        <v>602</v>
      </c>
      <c r="AF64" s="36" t="s">
        <v>86</v>
      </c>
      <c r="AG64" s="155"/>
    </row>
    <row r="65" spans="1:40" ht="15.75" thickBot="1" x14ac:dyDescent="0.3">
      <c r="A65" s="38">
        <v>61</v>
      </c>
      <c r="B65" s="36" t="s">
        <v>95</v>
      </c>
      <c r="C65" s="54">
        <v>0</v>
      </c>
      <c r="D65" s="54">
        <v>0</v>
      </c>
      <c r="E65" s="55">
        <v>0</v>
      </c>
      <c r="G65" s="49">
        <v>61</v>
      </c>
      <c r="H65" s="36" t="s">
        <v>95</v>
      </c>
      <c r="I65" s="50">
        <v>0</v>
      </c>
      <c r="J65" s="50">
        <v>0</v>
      </c>
      <c r="K65" s="51">
        <v>0</v>
      </c>
      <c r="M65" s="49">
        <v>61</v>
      </c>
      <c r="N65" s="36" t="s">
        <v>95</v>
      </c>
      <c r="O65" s="50">
        <v>2167</v>
      </c>
      <c r="P65" s="50">
        <v>12</v>
      </c>
      <c r="Q65" s="51">
        <v>180.58333333333334</v>
      </c>
      <c r="S65" s="49">
        <v>61</v>
      </c>
      <c r="T65" s="36" t="s">
        <v>95</v>
      </c>
      <c r="U65" s="50">
        <f>SUM(Tableau39443749654184[[#This Row],[QA]]-Tableau2934384975429214[[#This Row],[QA]]-Tableau19243649554073[[#This Row],[QA]]-Tableau293438497542910[[#This Row],[QA]])</f>
        <v>526</v>
      </c>
      <c r="V65" s="50">
        <f>SUM(Tableau39443749654184[[#This Row],[Parties]]-Tableau2934384975429214[[#This Row],[Parties]]-Tableau19243649554073[[#This Row],[Parties]]-Tableau293438497542910[[#This Row],[Parties]])</f>
        <v>3</v>
      </c>
      <c r="W65" s="51">
        <f>SUM(U65/V65)</f>
        <v>175.33333333333334</v>
      </c>
      <c r="Y65" s="49">
        <v>62</v>
      </c>
      <c r="Z65" s="36" t="s">
        <v>95</v>
      </c>
      <c r="AA65" s="153">
        <v>2693</v>
      </c>
      <c r="AB65" s="153">
        <v>15</v>
      </c>
      <c r="AC65" s="153" t="s">
        <v>118</v>
      </c>
      <c r="AD65" s="154">
        <v>221</v>
      </c>
      <c r="AE65" s="153">
        <v>553</v>
      </c>
      <c r="AF65" s="36" t="s">
        <v>80</v>
      </c>
      <c r="AG65" s="155"/>
    </row>
    <row r="66" spans="1:40" ht="15.75" thickBot="1" x14ac:dyDescent="0.3">
      <c r="A66" s="38">
        <v>62</v>
      </c>
      <c r="B66" s="36" t="s">
        <v>60</v>
      </c>
      <c r="C66" s="52">
        <v>1186</v>
      </c>
      <c r="D66" s="52">
        <v>9</v>
      </c>
      <c r="E66" s="52">
        <v>131.78</v>
      </c>
      <c r="G66" s="49">
        <v>62</v>
      </c>
      <c r="H66" s="36" t="s">
        <v>60</v>
      </c>
      <c r="I66" s="50">
        <v>1227</v>
      </c>
      <c r="J66" s="50">
        <v>9</v>
      </c>
      <c r="K66" s="51">
        <v>136.33333333333334</v>
      </c>
      <c r="M66" s="49">
        <v>62</v>
      </c>
      <c r="N66" s="36" t="s">
        <v>60</v>
      </c>
      <c r="O66" s="50">
        <v>2272</v>
      </c>
      <c r="P66" s="50">
        <v>15</v>
      </c>
      <c r="Q66" s="51">
        <v>151.46666666666667</v>
      </c>
      <c r="S66" s="49">
        <v>62</v>
      </c>
      <c r="T66" s="36" t="s">
        <v>60</v>
      </c>
      <c r="U66" s="50">
        <f>SUM(Tableau39443749654184[[#This Row],[QA]]-Tableau2934384975429214[[#This Row],[QA]]-Tableau19243649554073[[#This Row],[QA]]-Tableau293438497542910[[#This Row],[QA]])</f>
        <v>360</v>
      </c>
      <c r="V66" s="50">
        <f>SUM(Tableau39443749654184[[#This Row],[Parties]]-Tableau2934384975429214[[#This Row],[Parties]]-Tableau19243649554073[[#This Row],[Parties]]-Tableau293438497542910[[#This Row],[Parties]])</f>
        <v>3</v>
      </c>
      <c r="W66" s="51">
        <f t="shared" ref="W66:W68" si="5">SUM(U66/V66)</f>
        <v>120</v>
      </c>
      <c r="Y66" s="49">
        <v>63</v>
      </c>
      <c r="Z66" s="36" t="s">
        <v>60</v>
      </c>
      <c r="AA66" s="153">
        <v>5045</v>
      </c>
      <c r="AB66" s="153">
        <v>36</v>
      </c>
      <c r="AC66" s="153" t="s">
        <v>117</v>
      </c>
      <c r="AD66" s="153">
        <v>193</v>
      </c>
      <c r="AE66" s="153">
        <v>519</v>
      </c>
      <c r="AF66" s="36" t="s">
        <v>84</v>
      </c>
      <c r="AG66" s="155"/>
    </row>
    <row r="67" spans="1:40" ht="15.75" thickBot="1" x14ac:dyDescent="0.3">
      <c r="A67" s="38">
        <v>63</v>
      </c>
      <c r="B67" s="36" t="s">
        <v>61</v>
      </c>
      <c r="C67" s="52">
        <v>1573</v>
      </c>
      <c r="D67" s="52">
        <v>9</v>
      </c>
      <c r="E67" s="52">
        <v>174.78</v>
      </c>
      <c r="G67" s="49">
        <v>63</v>
      </c>
      <c r="H67" s="36" t="s">
        <v>61</v>
      </c>
      <c r="I67" s="50">
        <v>3651</v>
      </c>
      <c r="J67" s="50">
        <v>21</v>
      </c>
      <c r="K67" s="51">
        <v>173.85714285714286</v>
      </c>
      <c r="M67" s="49">
        <v>63</v>
      </c>
      <c r="N67" s="36" t="s">
        <v>61</v>
      </c>
      <c r="O67" s="50">
        <v>4243</v>
      </c>
      <c r="P67" s="50">
        <v>24</v>
      </c>
      <c r="Q67" s="51">
        <v>176.79166666666666</v>
      </c>
      <c r="S67" s="49">
        <v>63</v>
      </c>
      <c r="T67" s="36" t="s">
        <v>61</v>
      </c>
      <c r="U67" s="50">
        <f>SUM(Tableau39443749654184[[#This Row],[QA]]-Tableau2934384975429214[[#This Row],[QA]]-Tableau19243649554073[[#This Row],[QA]]-Tableau293438497542910[[#This Row],[QA]])</f>
        <v>1674</v>
      </c>
      <c r="V67" s="50">
        <f>SUM(Tableau39443749654184[[#This Row],[Parties]]-Tableau2934384975429214[[#This Row],[Parties]]-Tableau19243649554073[[#This Row],[Parties]]-Tableau293438497542910[[#This Row],[Parties]])</f>
        <v>9</v>
      </c>
      <c r="W67" s="51">
        <f t="shared" si="5"/>
        <v>186</v>
      </c>
      <c r="Y67" s="49">
        <v>64</v>
      </c>
      <c r="Z67" s="36" t="s">
        <v>61</v>
      </c>
      <c r="AA67" s="153">
        <v>11141</v>
      </c>
      <c r="AB67" s="153">
        <v>63</v>
      </c>
      <c r="AC67" s="153" t="s">
        <v>145</v>
      </c>
      <c r="AD67" s="154">
        <v>244</v>
      </c>
      <c r="AE67" s="153">
        <v>657</v>
      </c>
      <c r="AF67" s="36" t="s">
        <v>83</v>
      </c>
      <c r="AG67" s="155"/>
      <c r="AH67" s="119"/>
      <c r="AI67" s="120"/>
      <c r="AJ67" s="120"/>
      <c r="AK67" s="120"/>
      <c r="AL67" s="120"/>
      <c r="AM67" s="120"/>
      <c r="AN67" s="119"/>
    </row>
    <row r="68" spans="1:40" ht="15.75" thickBot="1" x14ac:dyDescent="0.3">
      <c r="A68" s="38">
        <v>64</v>
      </c>
      <c r="B68" s="36" t="s">
        <v>59</v>
      </c>
      <c r="C68" s="52">
        <v>1853</v>
      </c>
      <c r="D68" s="52">
        <v>12</v>
      </c>
      <c r="E68" s="52">
        <v>154.41999999999999</v>
      </c>
      <c r="G68" s="49">
        <v>64</v>
      </c>
      <c r="H68" s="36" t="s">
        <v>59</v>
      </c>
      <c r="I68" s="50">
        <v>2341</v>
      </c>
      <c r="J68" s="50">
        <v>15</v>
      </c>
      <c r="K68" s="51">
        <v>156.06666666666666</v>
      </c>
      <c r="M68" s="49">
        <v>64</v>
      </c>
      <c r="N68" s="36" t="s">
        <v>59</v>
      </c>
      <c r="O68" s="50">
        <v>1829</v>
      </c>
      <c r="P68" s="50">
        <v>12</v>
      </c>
      <c r="Q68" s="51">
        <v>152.41666666666666</v>
      </c>
      <c r="S68" s="49"/>
      <c r="T68" s="36" t="s">
        <v>59</v>
      </c>
      <c r="U68" s="50">
        <f>SUM(Tableau39443749654184[[#This Row],[QA]]-Tableau2934384975429214[[#This Row],[QA]]-Tableau19243649554073[[#This Row],[QA]]-Tableau293438497542910[[#This Row],[QA]])</f>
        <v>1801</v>
      </c>
      <c r="V68" s="50">
        <f>SUM(Tableau39443749654184[[#This Row],[Parties]]-Tableau2934384975429214[[#This Row],[Parties]]-Tableau19243649554073[[#This Row],[Parties]]-Tableau293438497542910[[#This Row],[Parties]])</f>
        <v>12</v>
      </c>
      <c r="W68" s="51">
        <f t="shared" si="5"/>
        <v>150.08333333333334</v>
      </c>
      <c r="Y68" s="132"/>
      <c r="Z68" s="36" t="s">
        <v>59</v>
      </c>
      <c r="AA68" s="153">
        <v>7824</v>
      </c>
      <c r="AB68" s="153">
        <v>51</v>
      </c>
      <c r="AC68" s="153" t="s">
        <v>163</v>
      </c>
      <c r="AD68" s="154">
        <v>203</v>
      </c>
      <c r="AE68" s="153">
        <v>532</v>
      </c>
      <c r="AF68" s="36" t="s">
        <v>85</v>
      </c>
      <c r="AG68" s="155"/>
    </row>
    <row r="69" spans="1:40" s="56" customFormat="1" ht="15.75" thickBot="1" x14ac:dyDescent="0.3">
      <c r="A69" s="38"/>
      <c r="B69" s="36"/>
      <c r="C69" s="52"/>
      <c r="D69" s="52"/>
      <c r="E69" s="52"/>
      <c r="G69" s="49"/>
      <c r="H69" s="36"/>
      <c r="I69" s="50"/>
      <c r="J69" s="50"/>
      <c r="K69" s="51"/>
      <c r="M69" s="49"/>
      <c r="N69" s="36"/>
      <c r="O69" s="50"/>
      <c r="P69" s="50"/>
      <c r="Q69" s="51"/>
      <c r="S69" s="49"/>
      <c r="T69" s="119"/>
      <c r="U69" s="50"/>
      <c r="V69" s="50"/>
      <c r="W69" s="51"/>
      <c r="Y69" s="50"/>
      <c r="Z69" s="43"/>
      <c r="AA69" s="81"/>
      <c r="AB69" s="81"/>
      <c r="AC69" s="82"/>
      <c r="AD69" s="43"/>
      <c r="AE69" s="43"/>
      <c r="AF69" s="43"/>
    </row>
    <row r="70" spans="1:40" x14ac:dyDescent="0.25">
      <c r="C70" s="57"/>
      <c r="D70" s="57"/>
      <c r="G70" s="49"/>
      <c r="H70" s="35"/>
      <c r="I70" s="50"/>
      <c r="J70" s="50"/>
      <c r="M70" s="49"/>
      <c r="N70" s="35"/>
      <c r="O70" s="50"/>
      <c r="P70" s="50"/>
      <c r="S70" s="49"/>
      <c r="T70" s="119"/>
      <c r="U70" s="50"/>
      <c r="V70" s="50"/>
      <c r="W70" s="51"/>
      <c r="Z70" s="43" t="s">
        <v>13</v>
      </c>
      <c r="AA70" s="118">
        <f>SUM(AA4:AA68)</f>
        <v>404702</v>
      </c>
      <c r="AB70" s="118">
        <f>SUM(AB4:AB68)</f>
        <v>2420</v>
      </c>
      <c r="AC70" s="82">
        <f>SUM(AA70/AB70)</f>
        <v>167.23223140495867</v>
      </c>
    </row>
    <row r="71" spans="1:40" x14ac:dyDescent="0.25">
      <c r="G71" s="49"/>
      <c r="H71" s="35"/>
      <c r="I71" s="50"/>
      <c r="J71" s="50"/>
      <c r="M71" s="49"/>
      <c r="N71" s="35"/>
      <c r="O71" s="50"/>
      <c r="P71" s="50"/>
    </row>
    <row r="72" spans="1:40" x14ac:dyDescent="0.25">
      <c r="B72" s="43" t="s">
        <v>13</v>
      </c>
      <c r="C72" s="57">
        <f>SUM(C4:C71)</f>
        <v>73055</v>
      </c>
      <c r="D72" s="57">
        <f>SUM(D4:D71)</f>
        <v>447</v>
      </c>
      <c r="E72" s="58">
        <f>SUM(C72/D72)</f>
        <v>163.43400447427294</v>
      </c>
      <c r="G72" s="49"/>
      <c r="H72" s="43" t="s">
        <v>13</v>
      </c>
      <c r="I72" s="57">
        <f>SUM(I4:I71)</f>
        <v>103115</v>
      </c>
      <c r="J72" s="57">
        <f>SUM(J4:J71)</f>
        <v>624</v>
      </c>
      <c r="K72" s="58">
        <f>SUM(I72/J72)</f>
        <v>165.24839743589743</v>
      </c>
      <c r="M72" s="49"/>
      <c r="N72" s="43" t="s">
        <v>13</v>
      </c>
      <c r="O72" s="57">
        <f>SUM(O4:O71)</f>
        <v>136088</v>
      </c>
      <c r="P72" s="57">
        <f>SUM(P4:P71)</f>
        <v>810</v>
      </c>
      <c r="Q72" s="58">
        <f>SUM(O72/P72)</f>
        <v>168.00987654320988</v>
      </c>
    </row>
    <row r="73" spans="1:40" s="53" customFormat="1" x14ac:dyDescent="0.25">
      <c r="A73" s="50"/>
      <c r="B73" s="43"/>
      <c r="C73" s="50"/>
      <c r="D73" s="50"/>
      <c r="E73" s="58"/>
      <c r="G73" s="49"/>
      <c r="H73" s="35"/>
      <c r="I73" s="50"/>
      <c r="J73" s="50"/>
      <c r="K73" s="51"/>
      <c r="M73" s="49"/>
      <c r="N73" s="35"/>
      <c r="O73" s="50"/>
      <c r="P73" s="50"/>
      <c r="Q73" s="51"/>
      <c r="T73" s="43" t="s">
        <v>13</v>
      </c>
      <c r="U73" s="57">
        <f>SUM(U4:U68)</f>
        <v>92444</v>
      </c>
      <c r="V73" s="57">
        <f>SUM(V4:V68)</f>
        <v>539</v>
      </c>
      <c r="W73" s="58">
        <f>SUM(U73/V73)</f>
        <v>171.51020408163265</v>
      </c>
      <c r="X73" s="43"/>
      <c r="Y73" s="50"/>
      <c r="Z73" s="43"/>
      <c r="AA73" s="81"/>
      <c r="AB73" s="81"/>
      <c r="AC73" s="82"/>
      <c r="AD73" s="56"/>
      <c r="AE73" s="56"/>
      <c r="AF73" s="56"/>
    </row>
    <row r="74" spans="1:40" x14ac:dyDescent="0.25">
      <c r="S74" s="53"/>
      <c r="T74" s="53"/>
      <c r="U74" s="53"/>
      <c r="V74" s="53"/>
      <c r="W74" s="53"/>
      <c r="X74" s="53"/>
    </row>
    <row r="75" spans="1:40" x14ac:dyDescent="0.25">
      <c r="S75" s="53"/>
      <c r="T75" s="53"/>
      <c r="U75" s="53"/>
      <c r="V75" s="53"/>
      <c r="W75" s="53"/>
    </row>
    <row r="76" spans="1:40" s="53" customFormat="1" ht="13.9" customHeight="1" x14ac:dyDescent="0.25">
      <c r="A76" s="50"/>
      <c r="B76" s="43"/>
      <c r="C76" s="50"/>
      <c r="D76" s="50"/>
      <c r="E76" s="58"/>
      <c r="G76" s="43"/>
      <c r="M76" s="43"/>
      <c r="Y76" s="50"/>
      <c r="Z76" s="43"/>
      <c r="AA76" s="81"/>
      <c r="AB76" s="81"/>
      <c r="AC76" s="82"/>
      <c r="AD76" s="43"/>
      <c r="AE76" s="43"/>
      <c r="AF76" s="43"/>
    </row>
    <row r="77" spans="1:40" s="53" customFormat="1" x14ac:dyDescent="0.25">
      <c r="A77" s="50"/>
      <c r="B77" s="43"/>
      <c r="C77" s="50"/>
      <c r="D77" s="50"/>
      <c r="E77" s="58"/>
      <c r="G77" s="43"/>
      <c r="H77" s="43"/>
      <c r="I77" s="43"/>
      <c r="J77" s="43"/>
      <c r="K77" s="51"/>
      <c r="M77" s="43"/>
      <c r="N77" s="43"/>
      <c r="O77" s="43"/>
      <c r="P77" s="43"/>
      <c r="Q77" s="51"/>
      <c r="S77" s="43"/>
      <c r="T77" s="43"/>
      <c r="U77" s="43"/>
      <c r="V77" s="43"/>
      <c r="W77" s="43"/>
      <c r="X77" s="43"/>
      <c r="Y77" s="50"/>
      <c r="Z77" s="43"/>
      <c r="AA77" s="81"/>
      <c r="AB77" s="81"/>
      <c r="AC77" s="82"/>
    </row>
    <row r="78" spans="1:40" s="53" customFormat="1" x14ac:dyDescent="0.25">
      <c r="A78" s="50"/>
      <c r="B78" s="43"/>
      <c r="C78" s="50"/>
      <c r="D78" s="50"/>
      <c r="E78" s="58"/>
      <c r="G78" s="43"/>
      <c r="H78" s="43"/>
      <c r="I78" s="43"/>
      <c r="J78" s="43"/>
      <c r="K78" s="51"/>
      <c r="M78" s="43"/>
      <c r="N78" s="43"/>
      <c r="O78" s="43"/>
      <c r="P78" s="43"/>
      <c r="Q78" s="51"/>
      <c r="S78" s="43"/>
      <c r="T78" s="43"/>
      <c r="U78" s="43"/>
      <c r="V78" s="43"/>
      <c r="W78" s="43"/>
      <c r="Y78" s="50"/>
      <c r="Z78" s="43"/>
      <c r="AA78" s="81"/>
      <c r="AB78" s="81"/>
      <c r="AC78" s="82"/>
      <c r="AD78" s="43"/>
      <c r="AE78" s="43"/>
      <c r="AF78" s="43"/>
    </row>
    <row r="79" spans="1:40" x14ac:dyDescent="0.25">
      <c r="X79" s="53"/>
    </row>
    <row r="80" spans="1:40" s="53" customFormat="1" x14ac:dyDescent="0.25">
      <c r="A80" s="50"/>
      <c r="B80" s="43"/>
      <c r="C80" s="50"/>
      <c r="D80" s="50"/>
      <c r="E80" s="58"/>
      <c r="G80" s="43"/>
      <c r="H80" s="43"/>
      <c r="I80" s="43"/>
      <c r="J80" s="43"/>
      <c r="K80" s="51"/>
      <c r="M80" s="43"/>
      <c r="N80" s="43"/>
      <c r="O80" s="43"/>
      <c r="P80" s="43"/>
      <c r="Q80" s="51"/>
      <c r="S80" s="43"/>
      <c r="T80" s="43"/>
      <c r="U80" s="43"/>
      <c r="V80" s="43"/>
      <c r="W80" s="43"/>
      <c r="Y80" s="50"/>
      <c r="Z80" s="43"/>
      <c r="AA80" s="81"/>
      <c r="AB80" s="81"/>
      <c r="AC80" s="82"/>
    </row>
    <row r="81" spans="1:32" s="53" customFormat="1" x14ac:dyDescent="0.25">
      <c r="A81" s="50"/>
      <c r="B81" s="43"/>
      <c r="C81" s="50"/>
      <c r="D81" s="59"/>
      <c r="E81" s="58"/>
      <c r="G81" s="43"/>
      <c r="H81" s="43"/>
      <c r="I81" s="43"/>
      <c r="J81" s="43"/>
      <c r="K81" s="51"/>
      <c r="M81" s="43"/>
      <c r="N81" s="43"/>
      <c r="O81" s="43"/>
      <c r="P81" s="43"/>
      <c r="Q81" s="51"/>
      <c r="S81" s="43"/>
      <c r="T81" s="43"/>
      <c r="U81" s="43"/>
      <c r="V81" s="43"/>
      <c r="W81" s="43"/>
      <c r="Y81" s="50"/>
      <c r="Z81" s="43"/>
      <c r="AA81" s="81"/>
      <c r="AB81" s="81"/>
      <c r="AC81" s="82"/>
    </row>
    <row r="82" spans="1:32" s="53" customFormat="1" x14ac:dyDescent="0.25">
      <c r="A82" s="50"/>
      <c r="B82" s="43"/>
      <c r="C82" s="50"/>
      <c r="D82" s="50"/>
      <c r="E82" s="58"/>
      <c r="G82" s="43"/>
      <c r="H82" s="43"/>
      <c r="I82" s="43"/>
      <c r="J82" s="43"/>
      <c r="K82" s="51"/>
      <c r="M82" s="43"/>
      <c r="N82" s="43"/>
      <c r="O82" s="43"/>
      <c r="P82" s="43"/>
      <c r="Q82" s="51"/>
      <c r="S82" s="43"/>
      <c r="T82" s="43"/>
      <c r="U82" s="43"/>
      <c r="V82" s="43"/>
      <c r="W82" s="43"/>
      <c r="X82" s="43"/>
      <c r="Y82" s="50"/>
      <c r="Z82" s="43"/>
      <c r="AA82" s="81"/>
      <c r="AB82" s="81"/>
      <c r="AC82" s="82"/>
    </row>
    <row r="83" spans="1:32" s="53" customFormat="1" x14ac:dyDescent="0.25">
      <c r="A83" s="50"/>
      <c r="B83" s="43"/>
      <c r="C83" s="50"/>
      <c r="D83" s="50"/>
      <c r="E83" s="58"/>
      <c r="G83" s="43"/>
      <c r="H83" s="43"/>
      <c r="I83" s="43"/>
      <c r="J83" s="43"/>
      <c r="K83" s="51"/>
      <c r="M83" s="43"/>
      <c r="N83" s="43"/>
      <c r="O83" s="43"/>
      <c r="P83" s="43"/>
      <c r="Q83" s="51"/>
      <c r="S83" s="43"/>
      <c r="T83" s="43"/>
      <c r="U83" s="43"/>
      <c r="V83" s="43"/>
      <c r="W83" s="43"/>
      <c r="X83" s="43"/>
      <c r="Y83" s="50"/>
      <c r="Z83" s="43"/>
      <c r="AA83" s="81"/>
      <c r="AB83" s="81"/>
      <c r="AC83" s="82"/>
      <c r="AD83" s="43"/>
      <c r="AE83" s="43"/>
      <c r="AF83" s="43"/>
    </row>
    <row r="84" spans="1:32" x14ac:dyDescent="0.25">
      <c r="AD84" s="53"/>
      <c r="AE84" s="53"/>
      <c r="AF84" s="53"/>
    </row>
    <row r="85" spans="1:32" x14ac:dyDescent="0.25">
      <c r="AD85" s="53"/>
      <c r="AE85" s="53"/>
      <c r="AF85" s="53"/>
    </row>
    <row r="86" spans="1:32" x14ac:dyDescent="0.25">
      <c r="AD86" s="53"/>
      <c r="AE86" s="53"/>
      <c r="AF86" s="53"/>
    </row>
    <row r="87" spans="1:32" x14ac:dyDescent="0.25">
      <c r="AD87" s="53"/>
      <c r="AE87" s="53"/>
      <c r="AF87" s="53"/>
    </row>
    <row r="96" spans="1:32" x14ac:dyDescent="0.25">
      <c r="F96" s="60"/>
    </row>
  </sheetData>
  <mergeCells count="5">
    <mergeCell ref="A2:E2"/>
    <mergeCell ref="G2:K2"/>
    <mergeCell ref="M2:Q2"/>
    <mergeCell ref="S2:W2"/>
    <mergeCell ref="Y2:AC2"/>
  </mergeCells>
  <phoneticPr fontId="6" type="noConversion"/>
  <conditionalFormatting sqref="K2 W4:W70 K4:K75 Q4:Q75 E5:E65533 K77:K65533">
    <cfRule type="cellIs" dxfId="3" priority="3" stopIfTrue="1" operator="greaterThanOrEqual">
      <formula>200</formula>
    </cfRule>
  </conditionalFormatting>
  <conditionalFormatting sqref="Q2 AC2 AC69:AC65529 Q77:Q65533">
    <cfRule type="cellIs" dxfId="2" priority="7" stopIfTrue="1" operator="greaterThanOrEqual">
      <formula>200</formula>
    </cfRule>
  </conditionalFormatting>
  <conditionalFormatting sqref="W2">
    <cfRule type="cellIs" dxfId="1" priority="5" stopIfTrue="1" operator="greaterThanOrEqual">
      <formula>200</formula>
    </cfRule>
  </conditionalFormatting>
  <conditionalFormatting sqref="W73">
    <cfRule type="cellIs" dxfId="0" priority="4" stopIfTrue="1" operator="greaterThanOrEqual">
      <formula>200</formula>
    </cfRule>
  </conditionalFormatting>
  <hyperlinks>
    <hyperlink ref="B38" r:id="rId1" display="https://bowling.lexerbowling.com/bowlingdemeyrin/ligueinternationale2025-2026-27/pl048.htm" xr:uid="{C0C618FC-34DE-42CD-9904-BCC8C75AF2B5}"/>
    <hyperlink ref="B37" r:id="rId2" display="https://bowling.lexerbowling.com/bowlingdemeyrin/ligueinternationale2025-2026-27/pl047.htm" xr:uid="{8EA8548B-B817-49A4-959B-1E23E4DC08EE}"/>
    <hyperlink ref="B27" r:id="rId3" display="https://bowling.lexerbowling.com/bowlingdemeyrin/ligueinternationale2025-2026-27/pl030.htm" xr:uid="{F749A939-3417-4512-B4DF-C862AB0A369C}"/>
    <hyperlink ref="B9" r:id="rId4" display="https://bowling.lexerbowling.com/bowlingdemeyrin/ligueinternationale2025-2026-27/pl012.htm" xr:uid="{852A6673-3AD4-4143-85C0-73809E359C9C}"/>
    <hyperlink ref="B59" r:id="rId5" display="https://bowling.lexerbowling.com/bowlingdemeyrin/ligueinternationale2025-2026-27/pl09B.htm" xr:uid="{D3C92998-398D-4EB0-A4EC-92315077A705}"/>
    <hyperlink ref="B13" r:id="rId6" display="https://bowling.lexerbowling.com/bowlingdemeyrin/ligueinternationale2025-2026-27/pl018.htm" xr:uid="{2E2BEA8C-6F4F-44ED-90C7-E7EB5B824D24}"/>
    <hyperlink ref="B11" r:id="rId7" display="https://bowling.lexerbowling.com/bowlingdemeyrin/ligueinternationale2025-2026-27/pl090.htm" xr:uid="{9303E6BE-C29A-440E-9166-619B37817256}"/>
    <hyperlink ref="B57" r:id="rId8" display="https://bowling.lexerbowling.com/bowlingdemeyrin/ligueinternationale2025-2026-27/pl05D.htm" xr:uid="{25AEAF4C-655C-4EED-B92D-A22C7FF825B4}"/>
    <hyperlink ref="B15" r:id="rId9" display="https://bowling.lexerbowling.com/bowlingdemeyrin/ligueinternationale2025-2026-27/pl01E.htm" xr:uid="{33D7DB96-BEC6-4B97-9BD9-6130E60D16FB}"/>
    <hyperlink ref="B53" r:id="rId10" display="https://bowling.lexerbowling.com/bowlingdemeyrin/ligueinternationale2025-2026-27/pl071.htm" xr:uid="{9FE4F9BE-DF14-4F3C-85C9-830325CFD746}"/>
    <hyperlink ref="B10" r:id="rId11" display="https://bowling.lexerbowling.com/bowlingdemeyrin/ligueinternationale2025-2026-27/pl070.htm" xr:uid="{7A2E0A48-8277-43D6-B10A-44A151D09AC1}"/>
    <hyperlink ref="B32" r:id="rId12" display="https://bowling.lexerbowling.com/bowlingdemeyrin/ligueinternationale2025-2026-27/pl03B.htm" xr:uid="{55C3EA23-A44B-4F36-AA35-18C2286B7612}"/>
    <hyperlink ref="B5" r:id="rId13" display="https://bowling.lexerbowling.com/bowlingdemeyrin/ligueinternationale2025-2026-27/pl00C.htm" xr:uid="{0D33A64F-8CEB-4375-8A78-292C49B40A6D}"/>
    <hyperlink ref="B67" r:id="rId14" display="https://bowling.lexerbowling.com/bowlingdemeyrin/ligueinternationale2025-2026-27/pl069.htm" xr:uid="{406658EE-366A-4287-AA0F-7271297CF589}"/>
    <hyperlink ref="B21" r:id="rId15" display="https://bowling.lexerbowling.com/bowlingdemeyrin/ligueinternationale2025-2026-27/pl06F.htm" xr:uid="{6FA665E7-D85F-416B-AFE9-C015D1714CB9}"/>
    <hyperlink ref="B28" r:id="rId16" display="https://bowling.lexerbowling.com/bowlingdemeyrin/ligueinternationale2025-2026-27/pl031.htm" xr:uid="{26744816-4A8A-45E4-B3E8-81D1CB28E936}"/>
    <hyperlink ref="B31" r:id="rId17" display="https://bowling.lexerbowling.com/bowlingdemeyrin/ligueinternationale2025-2026-27/pl03A.htm" xr:uid="{1F243118-75A2-40E1-B7E6-461AFAE4C2AE}"/>
    <hyperlink ref="B22" r:id="rId18" display="https://bowling.lexerbowling.com/bowlingdemeyrin/ligueinternationale2025-2026-27/pl0A8.htm" xr:uid="{B631191C-A841-4D99-801E-A7B22589FD3A}"/>
    <hyperlink ref="B24" r:id="rId19" display="https://bowling.lexerbowling.com/bowlingdemeyrin/ligueinternationale2025-2026-27/pl077.htm" xr:uid="{0BCCCD68-E8A3-40C1-9142-8232AA0C6964}"/>
    <hyperlink ref="B40" r:id="rId20" display="https://bowling.lexerbowling.com/bowlingdemeyrin/ligueinternationale2025-2026-27/pl0A4.htm" xr:uid="{507E30FA-97C4-49A0-B857-18D1C4DA0D06}"/>
    <hyperlink ref="B26" r:id="rId21" display="https://bowling.lexerbowling.com/bowlingdemeyrin/ligueinternationale2025-2026-27/pl06E.htm" xr:uid="{DCD2B79C-EF4A-4862-9EBF-53B103597A39}"/>
    <hyperlink ref="B16" r:id="rId22" display="https://bowling.lexerbowling.com/bowlingdemeyrin/ligueinternationale2025-2026-27/pl074.htm" xr:uid="{7F24A259-8317-42DB-9EDE-136B45B8CC48}"/>
    <hyperlink ref="B12" r:id="rId23" display="https://bowling.lexerbowling.com/bowlingdemeyrin/ligueinternationale2025-2026-27/pl07C.htm" xr:uid="{BCF2E053-8A76-44AD-9D31-2A0E32B6CFC6}"/>
    <hyperlink ref="B20" r:id="rId24" display="https://bowling.lexerbowling.com/bowlingdemeyrin/ligueinternationale2025-2026-27/pl024.htm" xr:uid="{F5188895-CF3B-4FF5-9545-8F6038628294}"/>
    <hyperlink ref="B52" r:id="rId25" display="https://bowling.lexerbowling.com/bowlingdemeyrin/ligueinternationale2025-2026-27/pl054.htm" xr:uid="{1FF4E361-98FC-4F33-800D-00FC9546DAB4}"/>
    <hyperlink ref="B29" r:id="rId26" display="https://bowling.lexerbowling.com/bowlingdemeyrin/ligueinternationale2025-2026-27/pl0AC.htm" xr:uid="{219A07D7-5117-4743-9025-EA1E01856AEB}"/>
    <hyperlink ref="B42" r:id="rId27" display="https://bowling.lexerbowling.com/bowlingdemeyrin/ligueinternationale2025-2026-27/pl09C.htm" xr:uid="{EFF30CAC-67DD-4202-B727-B7D3CED87648}"/>
    <hyperlink ref="B62" r:id="rId28" display="https://bowling.lexerbowling.com/bowlingdemeyrin/ligueinternationale2025-2026-27/pl062.htm" xr:uid="{8888184D-0A8B-4591-A818-B1289F979077}"/>
    <hyperlink ref="B50" r:id="rId29" display="https://bowling.lexerbowling.com/bowlingdemeyrin/ligueinternationale2025-2026-27/pl094.htm" xr:uid="{27937999-0B9D-4221-B80A-D0021BFD6392}"/>
    <hyperlink ref="B39" r:id="rId30" display="https://bowling.lexerbowling.com/bowlingdemeyrin/ligueinternationale2025-2026-27/pl049.htm" xr:uid="{DC8E06DA-71D4-4CFD-B2D7-22F7BED61E64}"/>
    <hyperlink ref="B6" r:id="rId31" display="https://bowling.lexerbowling.com/bowlingdemeyrin/ligueinternationale2025-2026-27/pl07A.htm" xr:uid="{B01E4A29-A56D-4AB7-B19A-120D128053BF}"/>
    <hyperlink ref="B30" r:id="rId32" display="https://bowling.lexerbowling.com/bowlingdemeyrin/ligueinternationale2025-2026-27/pl0A2.htm" xr:uid="{6027068C-57AE-4071-AD79-D50E5B39BDB4}"/>
    <hyperlink ref="B56" r:id="rId33" display="https://bowling.lexerbowling.com/bowlingdemeyrin/ligueinternationale2025-2026-27/pl08D.htm" xr:uid="{DB864D7C-DBE1-48B9-948D-2C161F27D882}"/>
    <hyperlink ref="B51" r:id="rId34" display="https://bowling.lexerbowling.com/bowlingdemeyrin/ligueinternationale2025-2026-27/pl04F.htm" xr:uid="{736F34F6-F72C-43D2-8826-DA743724411A}"/>
    <hyperlink ref="B43" r:id="rId35" display="https://bowling.lexerbowling.com/bowlingdemeyrin/ligueinternationale2025-2026-27/pl097.htm" xr:uid="{C801EB4A-93D2-4F31-AF1A-0E137830C4A2}"/>
    <hyperlink ref="B45" r:id="rId36" display="https://bowling.lexerbowling.com/bowlingdemeyrin/ligueinternationale2025-2026-27/pl0A9.htm" xr:uid="{17F1173B-3739-49A6-9E5F-9F599246C4B4}"/>
    <hyperlink ref="B58" r:id="rId37" display="https://bowling.lexerbowling.com/bowlingdemeyrin/ligueinternationale2025-2026-27/pl0AB.htm" xr:uid="{C31DFAE0-2F28-4CC9-ABE2-E7134B5DAE6E}"/>
    <hyperlink ref="B44" r:id="rId38" display="https://bowling.lexerbowling.com/bowlingdemeyrin/ligueinternationale2025-2026-27/pl095.htm" xr:uid="{D59125CC-145D-4ED6-A0BF-50AA22C1484B}"/>
    <hyperlink ref="B33" r:id="rId39" display="https://bowling.lexerbowling.com/bowlingdemeyrin/ligueinternationale2025-2026-27/pl03E.htm" xr:uid="{6002C608-F183-49BC-AF11-322764433ACE}"/>
    <hyperlink ref="B48" r:id="rId40" display="https://bowling.lexerbowling.com/bowlingdemeyrin/ligueinternationale2025-2026-27/pl09E.htm" xr:uid="{ED9CA8FB-064E-4874-81DC-F6058E229B3C}"/>
    <hyperlink ref="B18" r:id="rId41" display="https://bowling.lexerbowling.com/bowlingdemeyrin/ligueinternationale2025-2026-27/pl022.htm" xr:uid="{A12F1C2C-2ECA-4944-A54B-966BB6D18501}"/>
    <hyperlink ref="B60" r:id="rId42" display="https://bowling.lexerbowling.com/bowlingdemeyrin/ligueinternationale2025-2026-27/pl072.htm" xr:uid="{6889C8D6-5E1B-47B0-8FA6-74078744B390}"/>
    <hyperlink ref="B46" r:id="rId43" display="https://bowling.lexerbowling.com/bowlingdemeyrin/ligueinternationale2025-2026-27/pl099.htm" xr:uid="{0168E7D4-A32B-40C6-B876-4A2C773C893A}"/>
    <hyperlink ref="B64" r:id="rId44" display="https://bowling.lexerbowling.com/bowlingdemeyrin/ligueinternationale2025-2026-27/pl093.htm" xr:uid="{A60100B3-E2E3-41ED-9102-D01E073C3130}"/>
    <hyperlink ref="B54" r:id="rId45" display="https://bowling.lexerbowling.com/bowlingdemeyrin/ligueinternationale2025-2026-27/pl0A0.htm" xr:uid="{074A2D0C-3422-4622-BB85-57E5A978BA27}"/>
    <hyperlink ref="B14" r:id="rId46" display="https://bowling.lexerbowling.com/bowlingdemeyrin/ligueinternationale2025-2026-27/pl01A.htm" xr:uid="{177FF9C4-B2D7-422A-8914-6A6A783305E6}"/>
    <hyperlink ref="B23" r:id="rId47" display="https://bowling.lexerbowling.com/bowlingdemeyrin/ligueinternationale2025-2026-27/pl028.htm" xr:uid="{EB78FE25-D0CB-4952-B5CB-1C5D965CD588}"/>
    <hyperlink ref="B47" r:id="rId48" display="https://bowling.lexerbowling.com/bowlingdemeyrin/ligueinternationale2025-2026-27/pl08F.htm" xr:uid="{AD25D87A-5D59-488D-9221-5CCFCD384A34}"/>
    <hyperlink ref="B68" r:id="rId49" display="https://bowling.lexerbowling.com/bowlingdemeyrin/ligueinternationale2025-2026-27/pl0A5.htm" xr:uid="{4E427E10-8EEF-4A01-846D-53AC39149C3D}"/>
    <hyperlink ref="B63" r:id="rId50" display="https://bowling.lexerbowling.com/bowlingdemeyrin/ligueinternationale2025-2026-27/pl063.htm" xr:uid="{E65250F3-C535-4677-857F-9E6224297DD3}"/>
    <hyperlink ref="B4" r:id="rId51" display="https://bowling.lexerbowling.com/bowlingdemeyrin/ligueinternationale2025-2026-27/pl00B.htm" xr:uid="{B72E21A6-BEF5-420E-9093-FB1DC1F347D3}"/>
    <hyperlink ref="B34" r:id="rId52" display="https://bowling.lexerbowling.com/bowlingdemeyrin/ligueinternationale2025-2026-27/pl03F.htm" xr:uid="{C1D7522D-F48A-4E18-A8FD-D29FB15A3CD8}"/>
    <hyperlink ref="B66" r:id="rId53" display="https://bowling.lexerbowling.com/bowlingdemeyrin/ligueinternationale2025-2026-27/pl0A7.htm" xr:uid="{CABCB3B2-6098-4F69-8899-6B0A457723CB}"/>
    <hyperlink ref="H37" r:id="rId54" display="https://bowling.lexerbowling.com/bowlingdemeyrin/ligueinternationale2025-2026-27/pl047.htm" xr:uid="{B58CDA89-9551-48CA-9646-4CA1B6C50991}"/>
    <hyperlink ref="H38" r:id="rId55" display="https://bowling.lexerbowling.com/bowlingdemeyrin/ligueinternationale2025-2026-27/pl048.htm" xr:uid="{773622D0-7AF5-420E-A93E-D643B0B12D92}"/>
    <hyperlink ref="H27" r:id="rId56" display="https://bowling.lexerbowling.com/bowlingdemeyrin/ligueinternationale2025-2026-27/pl030.htm" xr:uid="{46781DE9-146C-4CB1-874A-8B38FA76607B}"/>
    <hyperlink ref="H11" r:id="rId57" display="https://bowling.lexerbowling.com/bowlingdemeyrin/ligueinternationale2025-2026-27/pl090.htm" xr:uid="{921ADCDE-4BA7-47AE-A798-191DF806F9AB}"/>
    <hyperlink ref="H9" r:id="rId58" display="https://bowling.lexerbowling.com/bowlingdemeyrin/ligueinternationale2025-2026-27/pl012.htm" xr:uid="{9DE93945-2DD6-47CF-8400-16A958B821F9}"/>
    <hyperlink ref="H13" r:id="rId59" display="https://bowling.lexerbowling.com/bowlingdemeyrin/ligueinternationale2025-2026-27/pl018.htm" xr:uid="{57F285FA-FE50-4D0A-B248-5C1D88F2A73C}"/>
    <hyperlink ref="H57" r:id="rId60" display="https://bowling.lexerbowling.com/bowlingdemeyrin/ligueinternationale2025-2026-27/pl05D.htm" xr:uid="{A42D0221-7AE6-4843-AEA3-5F7CC0CE2EC8}"/>
    <hyperlink ref="H59" r:id="rId61" display="https://bowling.lexerbowling.com/bowlingdemeyrin/ligueinternationale2025-2026-27/pl09B.htm" xr:uid="{689334A1-0466-46E4-950F-5B788F6CDBBA}"/>
    <hyperlink ref="H24" r:id="rId62" display="https://bowling.lexerbowling.com/bowlingdemeyrin/ligueinternationale2025-2026-27/pl077.htm" xr:uid="{3E0DDF2C-7149-4BEE-BCFB-EFFBC37F39E1}"/>
    <hyperlink ref="H10" r:id="rId63" display="https://bowling.lexerbowling.com/bowlingdemeyrin/ligueinternationale2025-2026-27/pl070.htm" xr:uid="{9DF559C7-CCCB-4776-904D-CE0AD161CDCB}"/>
    <hyperlink ref="H15" r:id="rId64" display="https://bowling.lexerbowling.com/bowlingdemeyrin/ligueinternationale2025-2026-27/pl01E.htm" xr:uid="{E35090EB-6A7A-41AB-8A93-F375527667F4}"/>
    <hyperlink ref="H28" r:id="rId65" display="https://bowling.lexerbowling.com/bowlingdemeyrin/ligueinternationale2025-2026-27/pl031.htm" xr:uid="{507E2BB3-C612-41D9-B54F-D177A781C176}"/>
    <hyperlink ref="H32" r:id="rId66" display="https://bowling.lexerbowling.com/bowlingdemeyrin/ligueinternationale2025-2026-27/pl03B.htm" xr:uid="{CAC19590-EF43-4144-973E-F10A295B04D8}"/>
    <hyperlink ref="H5" r:id="rId67" display="https://bowling.lexerbowling.com/bowlingdemeyrin/ligueinternationale2025-2026-27/pl00C.htm" xr:uid="{6E239650-6220-418F-BC1B-074BE0D504D8}"/>
    <hyperlink ref="H21" r:id="rId68" display="https://bowling.lexerbowling.com/bowlingdemeyrin/ligueinternationale2025-2026-27/pl06F.htm" xr:uid="{3DBEE5D2-E716-4E13-8348-297A6F21EAA3}"/>
    <hyperlink ref="H53" r:id="rId69" display="https://bowling.lexerbowling.com/bowlingdemeyrin/ligueinternationale2025-2026-27/pl071.htm" xr:uid="{4D2A25F3-C136-4DC5-9B62-22B7353CD123}"/>
    <hyperlink ref="H67" r:id="rId70" display="https://bowling.lexerbowling.com/bowlingdemeyrin/ligueinternationale2025-2026-27/pl069.htm" xr:uid="{5C4035B5-C8FD-4376-83ED-9CA480CAFAAC}"/>
    <hyperlink ref="H16" r:id="rId71" display="https://bowling.lexerbowling.com/bowlingdemeyrin/ligueinternationale2025-2026-27/pl074.htm" xr:uid="{B09AA432-152F-4310-B859-1EFE7EAF7F52}"/>
    <hyperlink ref="H40" r:id="rId72" display="https://bowling.lexerbowling.com/bowlingdemeyrin/ligueinternationale2025-2026-27/pl0A4.htm" xr:uid="{E090A7CB-2B2E-4706-98B0-EFEB8DACD995}"/>
    <hyperlink ref="H20" r:id="rId73" display="https://bowling.lexerbowling.com/bowlingdemeyrin/ligueinternationale2025-2026-27/pl024.htm" xr:uid="{C0EEF495-5BAB-495E-B776-28E2B1E123E5}"/>
    <hyperlink ref="H26" r:id="rId74" display="https://bowling.lexerbowling.com/bowlingdemeyrin/ligueinternationale2025-2026-27/pl06E.htm" xr:uid="{3172CE33-7FAC-4646-9D63-452429446613}"/>
    <hyperlink ref="H31" r:id="rId75" display="https://bowling.lexerbowling.com/bowlingdemeyrin/ligueinternationale2025-2026-27/pl03A.htm" xr:uid="{85B99969-C1BC-4825-817F-3AAABD0C1366}"/>
    <hyperlink ref="H52" r:id="rId76" display="https://bowling.lexerbowling.com/bowlingdemeyrin/ligueinternationale2025-2026-27/pl054.htm" xr:uid="{7874405D-0B05-4C1E-9124-63543D6615C4}"/>
    <hyperlink ref="H12" r:id="rId77" display="https://bowling.lexerbowling.com/bowlingdemeyrin/ligueinternationale2025-2026-27/pl07C.htm" xr:uid="{E2EC58D8-9E62-4873-84C2-050BF509C804}"/>
    <hyperlink ref="H22" r:id="rId78" display="https://bowling.lexerbowling.com/bowlingdemeyrin/ligueinternationale2025-2026-27/pl0A8.htm" xr:uid="{1251BF11-5A11-4E49-B4C1-D9F6E805217A}"/>
    <hyperlink ref="H29" r:id="rId79" display="https://bowling.lexerbowling.com/bowlingdemeyrin/ligueinternationale2025-2026-27/pl0AC.htm" xr:uid="{1A54B70D-8CE4-4DAF-8CE2-422164E0C7B2}"/>
    <hyperlink ref="H42" r:id="rId80" display="https://bowling.lexerbowling.com/bowlingdemeyrin/ligueinternationale2025-2026-27/pl09C.htm" xr:uid="{ADA0A6FF-9EFA-423F-A06A-1BB1B3084866}"/>
    <hyperlink ref="H62" r:id="rId81" display="https://bowling.lexerbowling.com/bowlingdemeyrin/ligueinternationale2025-2026-27/pl062.htm" xr:uid="{268C3ACF-38A8-4CC5-8008-E1AFAB2BE40D}"/>
    <hyperlink ref="H50" r:id="rId82" display="https://bowling.lexerbowling.com/bowlingdemeyrin/ligueinternationale2025-2026-27/pl094.htm" xr:uid="{B3F2B15B-160F-4998-9538-C78E39FBD5DC}"/>
    <hyperlink ref="H39" r:id="rId83" display="https://bowling.lexerbowling.com/bowlingdemeyrin/ligueinternationale2025-2026-27/pl049.htm" xr:uid="{248A4B6C-D763-4807-91B1-BA201712F09D}"/>
    <hyperlink ref="H30" r:id="rId84" display="https://bowling.lexerbowling.com/bowlingdemeyrin/ligueinternationale2025-2026-27/pl0A2.htm" xr:uid="{5EB2A5C0-28FC-4810-B8FB-8C45E8CBB875}"/>
    <hyperlink ref="H56" r:id="rId85" display="https://bowling.lexerbowling.com/bowlingdemeyrin/ligueinternationale2025-2026-27/pl08D.htm" xr:uid="{1E4CEF38-9047-45E6-81FB-60EA3CFDA8E0}"/>
    <hyperlink ref="H6" r:id="rId86" display="https://bowling.lexerbowling.com/bowlingdemeyrin/ligueinternationale2025-2026-27/pl07A.htm" xr:uid="{000E24B3-6090-4B0F-9660-519897220F53}"/>
    <hyperlink ref="H51" r:id="rId87" display="https://bowling.lexerbowling.com/bowlingdemeyrin/ligueinternationale2025-2026-27/pl04F.htm" xr:uid="{DBDFAB54-E2E5-4768-B235-BB2E2DE952F2}"/>
    <hyperlink ref="H43" r:id="rId88" display="https://bowling.lexerbowling.com/bowlingdemeyrin/ligueinternationale2025-2026-27/pl097.htm" xr:uid="{39172B33-E781-4C20-95F1-5FBCFE0D90DA}"/>
    <hyperlink ref="H45" r:id="rId89" display="https://bowling.lexerbowling.com/bowlingdemeyrin/ligueinternationale2025-2026-27/pl0A9.htm" xr:uid="{12DAA42A-13A5-4549-931E-34841BE52834}"/>
    <hyperlink ref="H58" r:id="rId90" display="https://bowling.lexerbowling.com/bowlingdemeyrin/ligueinternationale2025-2026-27/pl0AB.htm" xr:uid="{D6397428-E27A-4A20-AF9E-B75FF89FF8C2}"/>
    <hyperlink ref="H44" r:id="rId91" display="https://bowling.lexerbowling.com/bowlingdemeyrin/ligueinternationale2025-2026-27/pl095.htm" xr:uid="{DD0A3F60-FC3E-45F6-B764-47632BE13526}"/>
    <hyperlink ref="H33" r:id="rId92" display="https://bowling.lexerbowling.com/bowlingdemeyrin/ligueinternationale2025-2026-27/pl03E.htm" xr:uid="{A8060BD0-AF52-4D94-A4E9-F5DBC3DC1ADC}"/>
    <hyperlink ref="H18" r:id="rId93" display="https://bowling.lexerbowling.com/bowlingdemeyrin/ligueinternationale2025-2026-27/pl022.htm" xr:uid="{339EFB21-B019-4687-8E87-E8CA379510AB}"/>
    <hyperlink ref="H48" r:id="rId94" display="https://bowling.lexerbowling.com/bowlingdemeyrin/ligueinternationale2025-2026-27/pl09E.htm" xr:uid="{52A257A6-8E59-48E6-99F1-B2BF07578B63}"/>
    <hyperlink ref="H46" r:id="rId95" display="https://bowling.lexerbowling.com/bowlingdemeyrin/ligueinternationale2025-2026-27/pl099.htm" xr:uid="{12FF0C69-E37C-4D87-9805-8FCD094D2B95}"/>
    <hyperlink ref="H60" r:id="rId96" display="https://bowling.lexerbowling.com/bowlingdemeyrin/ligueinternationale2025-2026-27/pl072.htm" xr:uid="{6ED41CAF-48A7-49C1-9916-6A4AC8E75F9B}"/>
    <hyperlink ref="H36" r:id="rId97" display="https://bowling.lexerbowling.com/bowlingdemeyrin/ligueinternationale2025-2026-27/pl098.htm" xr:uid="{B2E9A929-E747-4D97-BDB6-D767BAF02021}"/>
    <hyperlink ref="H64" r:id="rId98" display="https://bowling.lexerbowling.com/bowlingdemeyrin/ligueinternationale2025-2026-27/pl093.htm" xr:uid="{2F5AE6A2-CDCF-4DD6-B2A5-B9D3AF1DA54B}"/>
    <hyperlink ref="H54" r:id="rId99" display="https://bowling.lexerbowling.com/bowlingdemeyrin/ligueinternationale2025-2026-27/pl0A0.htm" xr:uid="{271431A4-261E-4A49-A400-A57E9DB33442}"/>
    <hyperlink ref="H23" r:id="rId100" display="https://bowling.lexerbowling.com/bowlingdemeyrin/ligueinternationale2025-2026-27/pl028.htm" xr:uid="{CF4B67C5-8DAA-4FE8-BAFD-5F48E1C75D87}"/>
    <hyperlink ref="H14" r:id="rId101" display="https://bowling.lexerbowling.com/bowlingdemeyrin/ligueinternationale2025-2026-27/pl01A.htm" xr:uid="{E70AEC3E-6B86-4E3A-A6F2-5F63C46A99FA}"/>
    <hyperlink ref="H47" r:id="rId102" display="https://bowling.lexerbowling.com/bowlingdemeyrin/ligueinternationale2025-2026-27/pl08F.htm" xr:uid="{675ACF40-FD8C-4C6A-8949-8A6D99E5811F}"/>
    <hyperlink ref="H63" r:id="rId103" display="https://bowling.lexerbowling.com/bowlingdemeyrin/ligueinternationale2025-2026-27/pl063.htm" xr:uid="{420B86EB-8055-466D-8D7B-9E7C5EB0B2AB}"/>
    <hyperlink ref="H68" r:id="rId104" display="https://bowling.lexerbowling.com/bowlingdemeyrin/ligueinternationale2025-2026-27/pl0A5.htm" xr:uid="{49D22197-2D44-4923-99F6-268940075C07}"/>
    <hyperlink ref="H4" r:id="rId105" display="https://bowling.lexerbowling.com/bowlingdemeyrin/ligueinternationale2025-2026-27/pl00B.htm" xr:uid="{4903FCF7-0DD3-4391-A536-097646B4D79E}"/>
    <hyperlink ref="H34" r:id="rId106" display="https://bowling.lexerbowling.com/bowlingdemeyrin/ligueinternationale2025-2026-27/pl03F.htm" xr:uid="{C9D57E2E-D587-4C60-8914-24DB1B8D625A}"/>
    <hyperlink ref="H66" r:id="rId107" display="https://bowling.lexerbowling.com/bowlingdemeyrin/ligueinternationale2025-2026-27/pl0A7.htm" xr:uid="{053042B4-DECF-409C-9BD5-2AE8DCE4F239}"/>
    <hyperlink ref="B36" r:id="rId108" display="https://bowling.lexerbowling.com/bowlingdemeyrin/ligueinternationale2025-2026-27/pl098.htm" xr:uid="{7477D797-7D9C-4DAB-B0CD-9F68F66D6E8F}"/>
    <hyperlink ref="H35" r:id="rId109" display="https://bowling.lexerbowling.com/bowlingdemeyrin/ligueinternationale2025-2026-27/pl0A6.htm" xr:uid="{429D6748-5B1B-4F04-A4D7-331EBA2EC846}"/>
    <hyperlink ref="B35" r:id="rId110" display="https://bowling.lexerbowling.com/bowlingdemeyrin/ligueinternationale2025-2026-27/pl0A6.htm" xr:uid="{3581210A-25AF-4DC5-AADD-2C5D82BEF860}"/>
    <hyperlink ref="H55" r:id="rId111" display="https://bowling.lexerbowling.com/bowlingdemeyrin/ligueinternationale2025-2026-27/pl0AD.htm" xr:uid="{DC346A04-2162-45C5-A091-81890F9CB71E}"/>
    <hyperlink ref="B55" r:id="rId112" display="https://bowling.lexerbowling.com/bowlingdemeyrin/ligueinternationale2025-2026-27/pl0AD.htm" xr:uid="{A730DB74-09D0-4D5F-B3E4-B805CD8775A7}"/>
    <hyperlink ref="H8" r:id="rId113" display="https://bowling.lexerbowling.com/bowlingdemeyrin/ligueinternationale2025-2026-27/pl011.htm" xr:uid="{A0DFE767-D07C-49E0-A199-BDF4E66765D6}"/>
    <hyperlink ref="H7" r:id="rId114" display="https://bowling.lexerbowling.com/bowlingdemeyrin/ligueinternationale2025-2026-27/pl010.htm" xr:uid="{D6103EC9-6E39-4D60-B0FA-721D5F7B2950}"/>
    <hyperlink ref="B8" r:id="rId115" display="https://bowling.lexerbowling.com/bowlingdemeyrin/ligueinternationale2025-2026-27/pl011.htm" xr:uid="{E23261BC-9A3A-4749-B549-1FF19F2F8824}"/>
    <hyperlink ref="B7" r:id="rId116" display="https://bowling.lexerbowling.com/bowlingdemeyrin/ligueinternationale2025-2026-27/pl010.htm" xr:uid="{A0962E02-B999-4783-81F9-52AE71AEC180}"/>
    <hyperlink ref="H17" r:id="rId117" display="https://bowling.lexerbowling.com/bowlingdemeyrin/ligueinternationale2025-2026-27/pl021.htm" xr:uid="{4B04D594-4C32-4309-BE1E-268689028274}"/>
    <hyperlink ref="B17" r:id="rId118" display="https://bowling.lexerbowling.com/bowlingdemeyrin/ligueinternationale2025-2026-27/pl021.htm" xr:uid="{47CFC08B-E3AA-49CF-9AC6-66892EC10032}"/>
    <hyperlink ref="N37" r:id="rId119" display="https://bowling.lexerbowling.com/bowlingdemeyrin/ligueinternationale2025-2026-27/pl047.htm" xr:uid="{E9646232-9894-4901-89CF-1CF8EF277611}"/>
    <hyperlink ref="N38" r:id="rId120" display="https://bowling.lexerbowling.com/bowlingdemeyrin/ligueinternationale2025-2026-27/pl048.htm" xr:uid="{81C52A62-150D-453B-806A-82118C663166}"/>
    <hyperlink ref="N27" r:id="rId121" display="https://bowling.lexerbowling.com/bowlingdemeyrin/ligueinternationale2025-2026-27/pl030.htm" xr:uid="{9BDD2918-0803-4524-BB76-0D9DDCB7BCCB}"/>
    <hyperlink ref="N11" r:id="rId122" display="https://bowling.lexerbowling.com/bowlingdemeyrin/ligueinternationale2025-2026-27/pl090.htm" xr:uid="{1615D14A-6B52-40E6-BD44-41DFC4DB6B74}"/>
    <hyperlink ref="N9" r:id="rId123" display="https://bowling.lexerbowling.com/bowlingdemeyrin/ligueinternationale2025-2026-27/pl012.htm" xr:uid="{E95DB9FB-64DD-4F68-B937-4AF4D9F9071C}"/>
    <hyperlink ref="N13" r:id="rId124" display="https://bowling.lexerbowling.com/bowlingdemeyrin/ligueinternationale2025-2026-27/pl018.htm" xr:uid="{A41AFD7E-7114-40A3-916A-27EA23B3C6F9}"/>
    <hyperlink ref="N57" r:id="rId125" display="https://bowling.lexerbowling.com/bowlingdemeyrin/ligueinternationale2025-2026-27/pl05D.htm" xr:uid="{751467FF-A63C-4CAE-9065-43F72DEDA161}"/>
    <hyperlink ref="N59" r:id="rId126" display="https://bowling.lexerbowling.com/bowlingdemeyrin/ligueinternationale2025-2026-27/pl09B.htm" xr:uid="{FFD411F8-F123-4F08-B6EE-89E6A678284C}"/>
    <hyperlink ref="N24" r:id="rId127" display="https://bowling.lexerbowling.com/bowlingdemeyrin/ligueinternationale2025-2026-27/pl077.htm" xr:uid="{CC04F3F4-0FC9-451B-8E87-BF69AC77540D}"/>
    <hyperlink ref="N10" r:id="rId128" display="https://bowling.lexerbowling.com/bowlingdemeyrin/ligueinternationale2025-2026-27/pl070.htm" xr:uid="{21F4DF06-FD0B-4C37-8533-894458ACBDD2}"/>
    <hyperlink ref="N15" r:id="rId129" display="https://bowling.lexerbowling.com/bowlingdemeyrin/ligueinternationale2025-2026-27/pl01E.htm" xr:uid="{819E1F81-D1CD-40C1-AFEA-FAF08F0F0211}"/>
    <hyperlink ref="N28" r:id="rId130" display="https://bowling.lexerbowling.com/bowlingdemeyrin/ligueinternationale2025-2026-27/pl031.htm" xr:uid="{E176B207-149F-4241-853F-0F53CACFD52E}"/>
    <hyperlink ref="N32" r:id="rId131" display="https://bowling.lexerbowling.com/bowlingdemeyrin/ligueinternationale2025-2026-27/pl03B.htm" xr:uid="{2EAA36BE-604C-4853-A498-9C528217E4BD}"/>
    <hyperlink ref="N5" r:id="rId132" display="https://bowling.lexerbowling.com/bowlingdemeyrin/ligueinternationale2025-2026-27/pl00C.htm" xr:uid="{D51C8925-8352-4EB5-99BC-FAFA88254916}"/>
    <hyperlink ref="N21" r:id="rId133" display="https://bowling.lexerbowling.com/bowlingdemeyrin/ligueinternationale2025-2026-27/pl06F.htm" xr:uid="{D59718C8-F6D9-4F97-B745-0B87226C8ACF}"/>
    <hyperlink ref="N53" r:id="rId134" display="https://bowling.lexerbowling.com/bowlingdemeyrin/ligueinternationale2025-2026-27/pl071.htm" xr:uid="{BB756E89-21CC-4B20-BFB9-34680BE6B1F1}"/>
    <hyperlink ref="N67" r:id="rId135" display="https://bowling.lexerbowling.com/bowlingdemeyrin/ligueinternationale2025-2026-27/pl069.htm" xr:uid="{004277C4-1B1B-4247-9D93-4C2F984E493B}"/>
    <hyperlink ref="N16" r:id="rId136" display="https://bowling.lexerbowling.com/bowlingdemeyrin/ligueinternationale2025-2026-27/pl074.htm" xr:uid="{DC640CB1-B47C-42BB-B7A5-4B8101CFAE32}"/>
    <hyperlink ref="N40" r:id="rId137" display="https://bowling.lexerbowling.com/bowlingdemeyrin/ligueinternationale2025-2026-27/pl0A4.htm" xr:uid="{AFF9C542-A3E0-47F0-A68C-6B6CD3915EFF}"/>
    <hyperlink ref="N20" r:id="rId138" display="https://bowling.lexerbowling.com/bowlingdemeyrin/ligueinternationale2025-2026-27/pl024.htm" xr:uid="{0F04E6F2-C8B0-469A-8C29-CEEAC946A208}"/>
    <hyperlink ref="N26" r:id="rId139" display="https://bowling.lexerbowling.com/bowlingdemeyrin/ligueinternationale2025-2026-27/pl06E.htm" xr:uid="{4BB12CDF-4B09-4648-9B38-B2594EEE4126}"/>
    <hyperlink ref="N31" r:id="rId140" display="https://bowling.lexerbowling.com/bowlingdemeyrin/ligueinternationale2025-2026-27/pl03A.htm" xr:uid="{C9FD7F71-0011-4278-A4CD-8BA0BB84F5B8}"/>
    <hyperlink ref="N52" r:id="rId141" display="https://bowling.lexerbowling.com/bowlingdemeyrin/ligueinternationale2025-2026-27/pl054.htm" xr:uid="{0100297F-4A70-4860-99D3-E8D8DC48D44D}"/>
    <hyperlink ref="N12" r:id="rId142" display="https://bowling.lexerbowling.com/bowlingdemeyrin/ligueinternationale2025-2026-27/pl07C.htm" xr:uid="{4B59D662-9BAC-4988-B922-47975710432D}"/>
    <hyperlink ref="N22" r:id="rId143" display="https://bowling.lexerbowling.com/bowlingdemeyrin/ligueinternationale2025-2026-27/pl0A8.htm" xr:uid="{8B8A44AD-B6B8-4845-92EB-6D5B410F0F7F}"/>
    <hyperlink ref="N29" r:id="rId144" display="https://bowling.lexerbowling.com/bowlingdemeyrin/ligueinternationale2025-2026-27/pl0AC.htm" xr:uid="{0B0634A1-BBC0-4DAA-B190-D08AF6944A60}"/>
    <hyperlink ref="N42" r:id="rId145" display="https://bowling.lexerbowling.com/bowlingdemeyrin/ligueinternationale2025-2026-27/pl09C.htm" xr:uid="{999D11F7-2119-456C-9FA9-EB7E8FDA0743}"/>
    <hyperlink ref="N62" r:id="rId146" display="https://bowling.lexerbowling.com/bowlingdemeyrin/ligueinternationale2025-2026-27/pl062.htm" xr:uid="{5A65FCCC-D2F8-455A-81BC-EF4B41F52BCE}"/>
    <hyperlink ref="N50" r:id="rId147" display="https://bowling.lexerbowling.com/bowlingdemeyrin/ligueinternationale2025-2026-27/pl094.htm" xr:uid="{126D45B9-44C4-4B7B-B59A-BF86AFA1F15E}"/>
    <hyperlink ref="N39" r:id="rId148" display="https://bowling.lexerbowling.com/bowlingdemeyrin/ligueinternationale2025-2026-27/pl049.htm" xr:uid="{51C6F80C-7856-48AC-8A08-3B67519A0170}"/>
    <hyperlink ref="N30" r:id="rId149" display="https://bowling.lexerbowling.com/bowlingdemeyrin/ligueinternationale2025-2026-27/pl0A2.htm" xr:uid="{5E6F1027-D3A9-4A7A-B2D4-3CB19C595BEE}"/>
    <hyperlink ref="N56" r:id="rId150" display="https://bowling.lexerbowling.com/bowlingdemeyrin/ligueinternationale2025-2026-27/pl08D.htm" xr:uid="{6AAFDB71-C5A4-4E81-828B-72181BCF1A3E}"/>
    <hyperlink ref="N6" r:id="rId151" display="https://bowling.lexerbowling.com/bowlingdemeyrin/ligueinternationale2025-2026-27/pl07A.htm" xr:uid="{32EA7F04-0845-45B6-9AAB-50186976C6E6}"/>
    <hyperlink ref="N51" r:id="rId152" display="https://bowling.lexerbowling.com/bowlingdemeyrin/ligueinternationale2025-2026-27/pl04F.htm" xr:uid="{3357DB9B-EA5A-46DE-9F6D-24364047F8D5}"/>
    <hyperlink ref="N43" r:id="rId153" display="https://bowling.lexerbowling.com/bowlingdemeyrin/ligueinternationale2025-2026-27/pl097.htm" xr:uid="{476FA10E-680B-4D69-8A98-09E15BECEFAB}"/>
    <hyperlink ref="N45" r:id="rId154" display="https://bowling.lexerbowling.com/bowlingdemeyrin/ligueinternationale2025-2026-27/pl0A9.htm" xr:uid="{E7CD47D6-1A70-4D77-8A1C-CD4839E6EB63}"/>
    <hyperlink ref="N58" r:id="rId155" display="https://bowling.lexerbowling.com/bowlingdemeyrin/ligueinternationale2025-2026-27/pl0AB.htm" xr:uid="{64765B4D-8495-490C-86A5-B889FC92C5DC}"/>
    <hyperlink ref="N44" r:id="rId156" display="https://bowling.lexerbowling.com/bowlingdemeyrin/ligueinternationale2025-2026-27/pl095.htm" xr:uid="{E71E0E7F-048B-44D2-B7F1-A417354FC2C9}"/>
    <hyperlink ref="N33" r:id="rId157" display="https://bowling.lexerbowling.com/bowlingdemeyrin/ligueinternationale2025-2026-27/pl03E.htm" xr:uid="{2BF10E46-4879-4C6D-9F6A-B01F5D84D69A}"/>
    <hyperlink ref="N18" r:id="rId158" display="https://bowling.lexerbowling.com/bowlingdemeyrin/ligueinternationale2025-2026-27/pl022.htm" xr:uid="{0F1D8B1E-05D5-4479-AA19-13DD87A713A0}"/>
    <hyperlink ref="N48" r:id="rId159" display="https://bowling.lexerbowling.com/bowlingdemeyrin/ligueinternationale2025-2026-27/pl09E.htm" xr:uid="{04EF6571-3168-4867-89DD-3DBC85C954D9}"/>
    <hyperlink ref="N46" r:id="rId160" display="https://bowling.lexerbowling.com/bowlingdemeyrin/ligueinternationale2025-2026-27/pl099.htm" xr:uid="{19239C88-18C3-44D9-BE6D-9E0B5568E91B}"/>
    <hyperlink ref="N60" r:id="rId161" display="https://bowling.lexerbowling.com/bowlingdemeyrin/ligueinternationale2025-2026-27/pl072.htm" xr:uid="{2746AAAF-8242-4314-B234-5C125E8B2E8E}"/>
    <hyperlink ref="N36" r:id="rId162" display="https://bowling.lexerbowling.com/bowlingdemeyrin/ligueinternationale2025-2026-27/pl098.htm" xr:uid="{F84F018F-D3D7-4817-95B8-93CFFBD23C71}"/>
    <hyperlink ref="N64" r:id="rId163" display="https://bowling.lexerbowling.com/bowlingdemeyrin/ligueinternationale2025-2026-27/pl093.htm" xr:uid="{A9344761-785E-4B28-AA85-F365AE9AA2A6}"/>
    <hyperlink ref="N54" r:id="rId164" display="https://bowling.lexerbowling.com/bowlingdemeyrin/ligueinternationale2025-2026-27/pl0A0.htm" xr:uid="{3CFB2473-FED6-4922-A0E4-D72E5B68A314}"/>
    <hyperlink ref="N23" r:id="rId165" display="https://bowling.lexerbowling.com/bowlingdemeyrin/ligueinternationale2025-2026-27/pl028.htm" xr:uid="{43A08E7F-337B-4EA9-A2DC-E5EF90452EBA}"/>
    <hyperlink ref="N14" r:id="rId166" display="https://bowling.lexerbowling.com/bowlingdemeyrin/ligueinternationale2025-2026-27/pl01A.htm" xr:uid="{C55F2203-3F1A-4312-9254-360B71BA4437}"/>
    <hyperlink ref="N47" r:id="rId167" display="https://bowling.lexerbowling.com/bowlingdemeyrin/ligueinternationale2025-2026-27/pl08F.htm" xr:uid="{97F24F94-04C0-4BB8-8DD8-AA5926796C8A}"/>
    <hyperlink ref="N63" r:id="rId168" display="https://bowling.lexerbowling.com/bowlingdemeyrin/ligueinternationale2025-2026-27/pl063.htm" xr:uid="{F91407A4-C719-4372-80DA-C66E2E34D5BA}"/>
    <hyperlink ref="N68" r:id="rId169" display="https://bowling.lexerbowling.com/bowlingdemeyrin/ligueinternationale2025-2026-27/pl0A5.htm" xr:uid="{FF075D89-A05C-4DFD-9F0C-3E8404287ADD}"/>
    <hyperlink ref="N4" r:id="rId170" display="https://bowling.lexerbowling.com/bowlingdemeyrin/ligueinternationale2025-2026-27/pl00B.htm" xr:uid="{251E474C-63FF-47B1-8660-AF95A4B9631C}"/>
    <hyperlink ref="N34" r:id="rId171" display="https://bowling.lexerbowling.com/bowlingdemeyrin/ligueinternationale2025-2026-27/pl03F.htm" xr:uid="{00E129B5-5143-43C5-8D9C-252932FE0E27}"/>
    <hyperlink ref="N66" r:id="rId172" display="https://bowling.lexerbowling.com/bowlingdemeyrin/ligueinternationale2025-2026-27/pl0A7.htm" xr:uid="{6F854C3D-6316-4654-B3CD-14FEBB9302A0}"/>
    <hyperlink ref="N35" r:id="rId173" display="https://bowling.lexerbowling.com/bowlingdemeyrin/ligueinternationale2025-2026-27/pl0A6.htm" xr:uid="{B58203C0-42FE-4FF8-96A3-F7A4D7BEEACB}"/>
    <hyperlink ref="N55" r:id="rId174" display="https://bowling.lexerbowling.com/bowlingdemeyrin/ligueinternationale2025-2026-27/pl0AD.htm" xr:uid="{49ED0145-F7A9-4EDE-8D7E-32A59B7ACF7F}"/>
    <hyperlink ref="N8" r:id="rId175" display="https://bowling.lexerbowling.com/bowlingdemeyrin/ligueinternationale2025-2026-27/pl011.htm" xr:uid="{8A96AF2F-941F-4A74-ADD0-B4BA861DAC47}"/>
    <hyperlink ref="N7" r:id="rId176" display="https://bowling.lexerbowling.com/bowlingdemeyrin/ligueinternationale2025-2026-27/pl010.htm" xr:uid="{D728C7B7-F74B-4224-95E2-10844075890B}"/>
    <hyperlink ref="N17" r:id="rId177" display="https://bowling.lexerbowling.com/bowlingdemeyrin/ligueinternationale2025-2026-27/pl021.htm" xr:uid="{A02DD277-DFB2-4482-ABF2-043DED0602EB}"/>
    <hyperlink ref="N61" r:id="rId178" display="https://bowling.lexerbowling.com/bowlingdelapraille/ligueinternationale2025-2026-27/pl0A3.htm" xr:uid="{41C979D7-C48E-40D4-921B-FA2898F69F0F}"/>
    <hyperlink ref="H61" r:id="rId179" display="https://bowling.lexerbowling.com/bowlingdelapraille/ligueinternationale2025-2026-27/pl0A3.htm" xr:uid="{4664AE46-586C-4B9F-AD49-7662A1A3B327}"/>
    <hyperlink ref="B61" r:id="rId180" display="https://bowling.lexerbowling.com/bowlingdelapraille/ligueinternationale2025-2026-27/pl0A3.htm" xr:uid="{4F403B6F-C6AD-402F-B85A-1346DAF1BAF5}"/>
    <hyperlink ref="N41" r:id="rId181" display="https://bowling.lexerbowling.com/bowlingdelapraille/ligueinternationale2025-2026-27/pl0AE.htm" xr:uid="{F21A2684-F8E9-4773-B677-FAA19674EDDE}"/>
    <hyperlink ref="H41" r:id="rId182" display="https://bowling.lexerbowling.com/bowlingdelapraille/ligueinternationale2025-2026-27/pl0AE.htm" xr:uid="{573C3321-79A3-4541-AE16-E3EDA1DF7F60}"/>
    <hyperlink ref="B41" r:id="rId183" display="https://bowling.lexerbowling.com/bowlingdelapraille/ligueinternationale2025-2026-27/pl0AE.htm" xr:uid="{045351C0-5040-4266-B482-F47A279A45F5}"/>
    <hyperlink ref="N49" r:id="rId184" display="https://bowling.lexerbowling.com/bowlingdelapraille/ligueinternationale2025-2026-27/pl009.htm" xr:uid="{7F1597A3-1AEF-4930-9D93-AB6DB9584DDA}"/>
    <hyperlink ref="H49" r:id="rId185" display="https://bowling.lexerbowling.com/bowlingdelapraille/ligueinternationale2025-2026-27/pl009.htm" xr:uid="{5212FA90-1714-4746-B0EC-A900870F748E}"/>
    <hyperlink ref="B49" r:id="rId186" display="https://bowling.lexerbowling.com/bowlingdelapraille/ligueinternationale2025-2026-27/pl009.htm" xr:uid="{9A34BE35-4A2B-4509-81A9-F420B78D9C0E}"/>
    <hyperlink ref="N65" r:id="rId187" display="https://bowling.lexerbowling.com/bowlingdelapraille/ligueinternationale2025-2026-27/pl0AF.htm" xr:uid="{4FADEC4D-B47E-4C3A-9ED6-BC4D347E1660}"/>
    <hyperlink ref="H65" r:id="rId188" display="https://bowling.lexerbowling.com/bowlingdelapraille/ligueinternationale2025-2026-27/pl0AF.htm" xr:uid="{D2803A85-AE3A-45B3-8928-2B89E465EF34}"/>
    <hyperlink ref="B65" r:id="rId189" display="https://bowling.lexerbowling.com/bowlingdelapraille/ligueinternationale2025-2026-27/pl0AF.htm" xr:uid="{5DF773F7-0BCD-4B28-BBF3-D9A465C6080C}"/>
    <hyperlink ref="N19" r:id="rId190" display="https://bowling.lexerbowling.com/bowlingdelapraille/ligueinternationale2025-2026-27/pl0B0.htm" xr:uid="{6A3733E6-4AAF-419B-A694-B9441F3F9AAD}"/>
    <hyperlink ref="H19" r:id="rId191" display="https://bowling.lexerbowling.com/bowlingdelapraille/ligueinternationale2025-2026-27/pl0B0.htm" xr:uid="{6AF932CA-2618-45C5-BAB9-FD654A4C903C}"/>
    <hyperlink ref="B19" r:id="rId192" display="https://bowling.lexerbowling.com/bowlingdelapraille/ligueinternationale2025-2026-27/pl0B0.htm" xr:uid="{5ABE129D-7B9C-4694-98A5-23A41DB121B7}"/>
    <hyperlink ref="T37" r:id="rId193" display="https://bowling.lexerbowling.com/bowlingdemeyrin/ligueinternationale2025-2026-27/pl047.htm" xr:uid="{2C6A30B7-ADC6-4CD7-89B1-02E9CB7314BA}"/>
    <hyperlink ref="T38" r:id="rId194" display="https://bowling.lexerbowling.com/bowlingdemeyrin/ligueinternationale2025-2026-27/pl048.htm" xr:uid="{97E4773F-1FD2-43BE-A6BC-6AC1C9EF48ED}"/>
    <hyperlink ref="T27" r:id="rId195" display="https://bowling.lexerbowling.com/bowlingdemeyrin/ligueinternationale2025-2026-27/pl030.htm" xr:uid="{FC689A05-2397-46ED-828A-0B418AC45951}"/>
    <hyperlink ref="T11" r:id="rId196" display="https://bowling.lexerbowling.com/bowlingdemeyrin/ligueinternationale2025-2026-27/pl090.htm" xr:uid="{A3BE7C7C-449B-4469-B329-6DD18983F028}"/>
    <hyperlink ref="T9" r:id="rId197" display="https://bowling.lexerbowling.com/bowlingdemeyrin/ligueinternationale2025-2026-27/pl012.htm" xr:uid="{3A94A6DE-08A8-4B36-B9ED-D12D7E56F4CE}"/>
    <hyperlink ref="T13" r:id="rId198" display="https://bowling.lexerbowling.com/bowlingdemeyrin/ligueinternationale2025-2026-27/pl018.htm" xr:uid="{11022B13-4D6C-4258-9D4F-83479B746246}"/>
    <hyperlink ref="T57" r:id="rId199" display="https://bowling.lexerbowling.com/bowlingdemeyrin/ligueinternationale2025-2026-27/pl05D.htm" xr:uid="{7A074434-8595-44FC-A2B4-C3485FE95EC6}"/>
    <hyperlink ref="T59" r:id="rId200" display="https://bowling.lexerbowling.com/bowlingdemeyrin/ligueinternationale2025-2026-27/pl09B.htm" xr:uid="{F9AFE2B8-29CD-444A-9B55-75F562093794}"/>
    <hyperlink ref="T24" r:id="rId201" display="https://bowling.lexerbowling.com/bowlingdemeyrin/ligueinternationale2025-2026-27/pl077.htm" xr:uid="{ED22B2D8-1693-4969-B2D3-3C6A2A1347C0}"/>
    <hyperlink ref="T10" r:id="rId202" display="https://bowling.lexerbowling.com/bowlingdemeyrin/ligueinternationale2025-2026-27/pl070.htm" xr:uid="{BF3B0242-3472-4787-8914-06A8C375E8FD}"/>
    <hyperlink ref="T15" r:id="rId203" display="https://bowling.lexerbowling.com/bowlingdemeyrin/ligueinternationale2025-2026-27/pl01E.htm" xr:uid="{5A03093D-F407-4F9A-8D9E-2CA2F4826966}"/>
    <hyperlink ref="T28" r:id="rId204" display="https://bowling.lexerbowling.com/bowlingdemeyrin/ligueinternationale2025-2026-27/pl031.htm" xr:uid="{D7A0CFC5-DC7C-4569-B866-E6A4D163C68F}"/>
    <hyperlink ref="T32" r:id="rId205" display="https://bowling.lexerbowling.com/bowlingdemeyrin/ligueinternationale2025-2026-27/pl03B.htm" xr:uid="{437B2419-A8EC-4087-84E2-8D219FBB0BB5}"/>
    <hyperlink ref="T5" r:id="rId206" display="https://bowling.lexerbowling.com/bowlingdemeyrin/ligueinternationale2025-2026-27/pl00C.htm" xr:uid="{83B5B547-0720-4A2C-8EB4-0F656AA3F730}"/>
    <hyperlink ref="T21" r:id="rId207" display="https://bowling.lexerbowling.com/bowlingdemeyrin/ligueinternationale2025-2026-27/pl06F.htm" xr:uid="{6E8DBEDD-7FF9-4B3B-813D-FAA2B8C6F8C9}"/>
    <hyperlink ref="T53" r:id="rId208" display="https://bowling.lexerbowling.com/bowlingdemeyrin/ligueinternationale2025-2026-27/pl071.htm" xr:uid="{6188995C-09D2-40DE-A4F1-8ADDAEEDFEB6}"/>
    <hyperlink ref="T67" r:id="rId209" display="https://bowling.lexerbowling.com/bowlingdemeyrin/ligueinternationale2025-2026-27/pl069.htm" xr:uid="{0B9224F9-BCAA-4DCA-93B3-383CCC83B2CB}"/>
    <hyperlink ref="T16" r:id="rId210" display="https://bowling.lexerbowling.com/bowlingdemeyrin/ligueinternationale2025-2026-27/pl074.htm" xr:uid="{36C35AB8-9A70-4EE8-9B49-65CA6579BB58}"/>
    <hyperlink ref="T40" r:id="rId211" display="https://bowling.lexerbowling.com/bowlingdemeyrin/ligueinternationale2025-2026-27/pl0A4.htm" xr:uid="{76346219-5477-4D17-95C0-8AEE8549C4D4}"/>
    <hyperlink ref="T20" r:id="rId212" display="https://bowling.lexerbowling.com/bowlingdemeyrin/ligueinternationale2025-2026-27/pl024.htm" xr:uid="{0B1B45AA-93FD-4204-A4D6-B29B1C5FDA4E}"/>
    <hyperlink ref="T26" r:id="rId213" display="https://bowling.lexerbowling.com/bowlingdemeyrin/ligueinternationale2025-2026-27/pl06E.htm" xr:uid="{7BD7889C-7B7A-48A0-8BAF-58D7B1548676}"/>
    <hyperlink ref="T31" r:id="rId214" display="https://bowling.lexerbowling.com/bowlingdemeyrin/ligueinternationale2025-2026-27/pl03A.htm" xr:uid="{C5E19441-F060-4A3F-835C-44009BF883B3}"/>
    <hyperlink ref="T52" r:id="rId215" display="https://bowling.lexerbowling.com/bowlingdemeyrin/ligueinternationale2025-2026-27/pl054.htm" xr:uid="{60DFD150-4E2B-4DE5-B9C3-C8B7B2894552}"/>
    <hyperlink ref="T12" r:id="rId216" display="https://bowling.lexerbowling.com/bowlingdemeyrin/ligueinternationale2025-2026-27/pl07C.htm" xr:uid="{3BE61EC6-C04B-4D91-8964-3FD5D6C15906}"/>
    <hyperlink ref="T22" r:id="rId217" display="https://bowling.lexerbowling.com/bowlingdemeyrin/ligueinternationale2025-2026-27/pl0A8.htm" xr:uid="{3770EE31-D3F6-47FA-A970-4C96B1C1BDEC}"/>
    <hyperlink ref="T29" r:id="rId218" display="https://bowling.lexerbowling.com/bowlingdemeyrin/ligueinternationale2025-2026-27/pl0AC.htm" xr:uid="{85B29E1A-F753-47F4-96DD-28D58CE629E9}"/>
    <hyperlink ref="T42" r:id="rId219" display="https://bowling.lexerbowling.com/bowlingdemeyrin/ligueinternationale2025-2026-27/pl09C.htm" xr:uid="{355B023F-551C-4014-B37F-E57A791195BE}"/>
    <hyperlink ref="T62" r:id="rId220" display="https://bowling.lexerbowling.com/bowlingdemeyrin/ligueinternationale2025-2026-27/pl062.htm" xr:uid="{76AA7FF5-EE63-4FFD-B355-F6E688CA9DA2}"/>
    <hyperlink ref="T50" r:id="rId221" display="https://bowling.lexerbowling.com/bowlingdemeyrin/ligueinternationale2025-2026-27/pl094.htm" xr:uid="{77E48C1B-E18E-4394-9055-1CD5BC79E5B8}"/>
    <hyperlink ref="T39" r:id="rId222" display="https://bowling.lexerbowling.com/bowlingdemeyrin/ligueinternationale2025-2026-27/pl049.htm" xr:uid="{81BB0D90-85C8-4F5A-987C-A0EB4FFCF668}"/>
    <hyperlink ref="T30" r:id="rId223" display="https://bowling.lexerbowling.com/bowlingdemeyrin/ligueinternationale2025-2026-27/pl0A2.htm" xr:uid="{413C1CB5-6D12-488D-AE0E-23935F070633}"/>
    <hyperlink ref="T56" r:id="rId224" display="https://bowling.lexerbowling.com/bowlingdemeyrin/ligueinternationale2025-2026-27/pl08D.htm" xr:uid="{A96F0CD1-A11F-4EDD-8F46-B6C916282EEC}"/>
    <hyperlink ref="T6" r:id="rId225" display="https://bowling.lexerbowling.com/bowlingdemeyrin/ligueinternationale2025-2026-27/pl07A.htm" xr:uid="{68A4F9A5-E11E-49F2-B2A3-9C5EC150B078}"/>
    <hyperlink ref="T51" r:id="rId226" display="https://bowling.lexerbowling.com/bowlingdemeyrin/ligueinternationale2025-2026-27/pl04F.htm" xr:uid="{B9A6AB44-1DE4-49D6-89D8-20215AAD4C3B}"/>
    <hyperlink ref="T43" r:id="rId227" display="https://bowling.lexerbowling.com/bowlingdemeyrin/ligueinternationale2025-2026-27/pl097.htm" xr:uid="{65805BDC-6D87-4544-AFC1-3AE0983AC96E}"/>
    <hyperlink ref="T45" r:id="rId228" display="https://bowling.lexerbowling.com/bowlingdemeyrin/ligueinternationale2025-2026-27/pl0A9.htm" xr:uid="{CACF7786-DC1C-4208-B9F2-E48F138E6970}"/>
    <hyperlink ref="T58" r:id="rId229" display="https://bowling.lexerbowling.com/bowlingdemeyrin/ligueinternationale2025-2026-27/pl0AB.htm" xr:uid="{7E33E175-6127-4D4C-9FE2-187F89002D02}"/>
    <hyperlink ref="T44" r:id="rId230" display="https://bowling.lexerbowling.com/bowlingdemeyrin/ligueinternationale2025-2026-27/pl095.htm" xr:uid="{F9A49155-DA66-4F87-B63E-ADD774E66B6F}"/>
    <hyperlink ref="T33" r:id="rId231" display="https://bowling.lexerbowling.com/bowlingdemeyrin/ligueinternationale2025-2026-27/pl03E.htm" xr:uid="{566B2571-DF59-49BA-997C-83205412CB7C}"/>
    <hyperlink ref="T18" r:id="rId232" display="https://bowling.lexerbowling.com/bowlingdemeyrin/ligueinternationale2025-2026-27/pl022.htm" xr:uid="{FFF8040E-4FA4-40AA-896C-EFDB4CCED811}"/>
    <hyperlink ref="T48" r:id="rId233" display="https://bowling.lexerbowling.com/bowlingdemeyrin/ligueinternationale2025-2026-27/pl09E.htm" xr:uid="{5D231A9E-6458-412B-8FC9-D334CF3482DD}"/>
    <hyperlink ref="T46" r:id="rId234" display="https://bowling.lexerbowling.com/bowlingdemeyrin/ligueinternationale2025-2026-27/pl099.htm" xr:uid="{2444659C-A148-4072-8D80-D09FFD691400}"/>
    <hyperlink ref="T60" r:id="rId235" display="https://bowling.lexerbowling.com/bowlingdemeyrin/ligueinternationale2025-2026-27/pl072.htm" xr:uid="{230729B3-1435-4A41-92B8-959602B458D5}"/>
    <hyperlink ref="T36" r:id="rId236" display="https://bowling.lexerbowling.com/bowlingdemeyrin/ligueinternationale2025-2026-27/pl098.htm" xr:uid="{6B939E89-DEDE-460B-90E5-040578B4244F}"/>
    <hyperlink ref="T64" r:id="rId237" display="https://bowling.lexerbowling.com/bowlingdemeyrin/ligueinternationale2025-2026-27/pl093.htm" xr:uid="{1566FC59-F835-4DDC-BCFC-71CEBC416042}"/>
    <hyperlink ref="T54" r:id="rId238" display="https://bowling.lexerbowling.com/bowlingdemeyrin/ligueinternationale2025-2026-27/pl0A0.htm" xr:uid="{ED360249-5C6D-4CCC-9D3E-CE1360D9FA36}"/>
    <hyperlink ref="T23" r:id="rId239" display="https://bowling.lexerbowling.com/bowlingdemeyrin/ligueinternationale2025-2026-27/pl028.htm" xr:uid="{0EBE1F5E-D029-4FF2-8809-A0ABAE8D3CC3}"/>
    <hyperlink ref="T14" r:id="rId240" display="https://bowling.lexerbowling.com/bowlingdemeyrin/ligueinternationale2025-2026-27/pl01A.htm" xr:uid="{F61D7800-20D4-4B71-869D-D130E2B5656D}"/>
    <hyperlink ref="T47" r:id="rId241" display="https://bowling.lexerbowling.com/bowlingdemeyrin/ligueinternationale2025-2026-27/pl08F.htm" xr:uid="{3BBDC8E1-606F-45DB-8AEC-2B0FCE0D5ABF}"/>
    <hyperlink ref="T63" r:id="rId242" display="https://bowling.lexerbowling.com/bowlingdemeyrin/ligueinternationale2025-2026-27/pl063.htm" xr:uid="{5B4E8488-17CB-4AD9-BD3C-2E121D16DBE7}"/>
    <hyperlink ref="T68" r:id="rId243" display="https://bowling.lexerbowling.com/bowlingdemeyrin/ligueinternationale2025-2026-27/pl0A5.htm" xr:uid="{AEEE7184-5FD6-4FC8-8DCA-5BD8A3F8DD2A}"/>
    <hyperlink ref="T4" r:id="rId244" display="https://bowling.lexerbowling.com/bowlingdemeyrin/ligueinternationale2025-2026-27/pl00B.htm" xr:uid="{92EBABF6-B84F-408B-9179-B018F417F57D}"/>
    <hyperlink ref="T34" r:id="rId245" display="https://bowling.lexerbowling.com/bowlingdemeyrin/ligueinternationale2025-2026-27/pl03F.htm" xr:uid="{C2751773-A06D-4E66-BFE6-089F2535632B}"/>
    <hyperlink ref="T66" r:id="rId246" display="https://bowling.lexerbowling.com/bowlingdemeyrin/ligueinternationale2025-2026-27/pl0A7.htm" xr:uid="{1B196F90-A909-4124-A570-A8F8EAA34985}"/>
    <hyperlink ref="T35" r:id="rId247" display="https://bowling.lexerbowling.com/bowlingdemeyrin/ligueinternationale2025-2026-27/pl0A6.htm" xr:uid="{BC77EF16-1578-4A31-810F-A38AB5FE1C63}"/>
    <hyperlink ref="T55" r:id="rId248" display="https://bowling.lexerbowling.com/bowlingdemeyrin/ligueinternationale2025-2026-27/pl0AD.htm" xr:uid="{DD97B21B-4B36-4175-AEBB-712C9CD899A5}"/>
    <hyperlink ref="T8" r:id="rId249" display="https://bowling.lexerbowling.com/bowlingdemeyrin/ligueinternationale2025-2026-27/pl011.htm" xr:uid="{90B9F166-C87C-430B-AA51-05509FDBFD69}"/>
    <hyperlink ref="T7" r:id="rId250" display="https://bowling.lexerbowling.com/bowlingdemeyrin/ligueinternationale2025-2026-27/pl010.htm" xr:uid="{804F96E3-DD74-4DEE-BB04-6A9EC36E3FF5}"/>
    <hyperlink ref="T17" r:id="rId251" display="https://bowling.lexerbowling.com/bowlingdemeyrin/ligueinternationale2025-2026-27/pl021.htm" xr:uid="{01723C86-0652-4544-999E-A86C5566F31D}"/>
    <hyperlink ref="T61" r:id="rId252" display="https://bowling.lexerbowling.com/bowlingdelapraille/ligueinternationale2025-2026-27/pl0A3.htm" xr:uid="{9F7FE84F-DE0F-494A-A647-98344F5253E4}"/>
    <hyperlink ref="T41" r:id="rId253" display="https://bowling.lexerbowling.com/bowlingdelapraille/ligueinternationale2025-2026-27/pl0AE.htm" xr:uid="{B0811B05-9DB7-4560-81EF-DE02E7E73E3C}"/>
    <hyperlink ref="T49" r:id="rId254" display="https://bowling.lexerbowling.com/bowlingdelapraille/ligueinternationale2025-2026-27/pl009.htm" xr:uid="{9BBF5AD5-8841-4A26-A949-4C0C078C2F65}"/>
    <hyperlink ref="T65" r:id="rId255" display="https://bowling.lexerbowling.com/bowlingdelapraille/ligueinternationale2025-2026-27/pl0AF.htm" xr:uid="{10A6F0A2-C242-42F1-A62A-129A8782E72D}"/>
    <hyperlink ref="T19" r:id="rId256" display="https://bowling.lexerbowling.com/bowlingdelapraille/ligueinternationale2025-2026-27/pl0B0.htm" xr:uid="{AA6F94AA-E3AD-4227-8DFE-1F09ACF8644B}"/>
    <hyperlink ref="T25" r:id="rId257" display="https://bowling.lexerbowling.com/bowlingdelapraille/ligueinternationale2025-2026-27/pl02C.htm" xr:uid="{6D40B3D6-1272-43E5-B296-9B65467E78E5}"/>
    <hyperlink ref="N25" r:id="rId258" display="https://bowling.lexerbowling.com/bowlingdelapraille/ligueinternationale2025-2026-27/pl02C.htm" xr:uid="{8D31F1A6-A69A-4B8A-B007-08E7FFB1591E}"/>
    <hyperlink ref="H25" r:id="rId259" display="https://bowling.lexerbowling.com/bowlingdelapraille/ligueinternationale2025-2026-27/pl02C.htm" xr:uid="{0D8F501D-9D94-45A5-933C-FABDD4058ABE}"/>
    <hyperlink ref="B25" r:id="rId260" display="https://bowling.lexerbowling.com/bowlingdelapraille/ligueinternationale2025-2026-27/pl02C.htm" xr:uid="{F69E84AD-FE42-4A1A-8F5A-437FD52A91E3}"/>
    <hyperlink ref="Z17" r:id="rId261" display="https://bowling.lexerbowling.com/bowlingdelapraille/ligueinternationale2025-2026-27/pl021.htm" xr:uid="{12F418CD-F188-4621-8C6D-059B373A86A8}"/>
    <hyperlink ref="AF17" r:id="rId262" display="https://bowling.lexerbowling.com/bowlingdelapraille/ligueinternationale2025-2026-27/tm00E.htm" xr:uid="{1F4DFEAB-2EAB-48CE-B8AB-C2204B9C50AC}"/>
    <hyperlink ref="Z38" r:id="rId263" display="https://bowling.lexerbowling.com/bowlingdelapraille/ligueinternationale2025-2026-27/pl048.htm" xr:uid="{80B05D31-622A-49B8-BB95-724B35458572}"/>
    <hyperlink ref="AF38" r:id="rId264" display="https://bowling.lexerbowling.com/bowlingdelapraille/ligueinternationale2025-2026-27/tm00E.htm" xr:uid="{3212FC81-1CEC-44B5-AEDD-6DA63AC96553}"/>
    <hyperlink ref="Z59" r:id="rId265" display="https://bowling.lexerbowling.com/bowlingdelapraille/ligueinternationale2025-2026-27/pl09B.htm" xr:uid="{BB4BF4D7-7E2D-4AA9-9BD3-43E59713E189}"/>
    <hyperlink ref="AF59" r:id="rId266" display="https://bowling.lexerbowling.com/bowlingdelapraille/ligueinternationale2025-2026-27/tm004.htm" xr:uid="{55853247-1901-44E1-8783-8F0AD9E12838}"/>
    <hyperlink ref="Z25" r:id="rId267" display="https://bowling.lexerbowling.com/bowlingdelapraille/ligueinternationale2025-2026-27/pl02C.htm" xr:uid="{2012806E-1A04-4AC1-B43F-0939C7C9458B}"/>
    <hyperlink ref="AF25" r:id="rId268" display="https://bowling.lexerbowling.com/bowlingdelapraille/ligueinternationale2025-2026-27/tm016.htm" xr:uid="{000DFFC8-2822-47F6-BBFE-B2CF1B9A8ACF}"/>
    <hyperlink ref="Z13" r:id="rId269" display="https://bowling.lexerbowling.com/bowlingdelapraille/ligueinternationale2025-2026-27/pl018.htm" xr:uid="{95360467-9B8A-4237-9A88-5AD0057AA68A}"/>
    <hyperlink ref="AF13" r:id="rId270" display="https://bowling.lexerbowling.com/bowlingdelapraille/ligueinternationale2025-2026-27/tm012.htm" xr:uid="{77898ADC-CFC8-4B65-BA9B-3FF914913B5A}"/>
    <hyperlink ref="Z9" r:id="rId271" display="https://bowling.lexerbowling.com/bowlingdelapraille/ligueinternationale2025-2026-27/pl012.htm" xr:uid="{9203EBAD-DFA4-419E-BB74-CC918559A634}"/>
    <hyperlink ref="AF9" r:id="rId272" display="https://bowling.lexerbowling.com/bowlingdelapraille/ligueinternationale2025-2026-27/tm010.htm" xr:uid="{7E447358-5367-4F04-8242-4497569C7A0D}"/>
    <hyperlink ref="Z55" r:id="rId273" display="https://bowling.lexerbowling.com/bowlingdelapraille/ligueinternationale2025-2026-27/pl0AD.htm" xr:uid="{95B7F1A5-AAEE-44E6-9B29-262A4BBE956E}"/>
    <hyperlink ref="AF55" r:id="rId274" display="https://bowling.lexerbowling.com/bowlingdelapraille/ligueinternationale2025-2026-27/tm010.htm" xr:uid="{82907F43-9C8A-4E68-8D97-2825FF6AF103}"/>
    <hyperlink ref="Z27" r:id="rId275" display="https://bowling.lexerbowling.com/bowlingdelapraille/ligueinternationale2025-2026-27/pl030.htm" xr:uid="{DB40E3CB-0DEF-4E06-AB55-FD6DE935BBB7}"/>
    <hyperlink ref="AF27" r:id="rId276" display="https://bowling.lexerbowling.com/bowlingdelapraille/ligueinternationale2025-2026-27/tm010.htm" xr:uid="{CBF27D85-3E29-4FB3-A05E-39ECFB417545}"/>
    <hyperlink ref="Z24" r:id="rId277" display="https://bowling.lexerbowling.com/bowlingdelapraille/ligueinternationale2025-2026-27/pl077.htm" xr:uid="{3C58B1C6-8322-4D5D-8782-F7D91A522BEE}"/>
    <hyperlink ref="AF24" r:id="rId278" display="https://bowling.lexerbowling.com/bowlingdelapraille/ligueinternationale2025-2026-27/tm004.htm" xr:uid="{416E2D15-14E7-47BF-8640-5783A97ABFB8}"/>
    <hyperlink ref="Z11" r:id="rId279" display="https://bowling.lexerbowling.com/bowlingdelapraille/ligueinternationale2025-2026-27/pl090.htm" xr:uid="{A7269E9B-7DA9-4846-B388-C8EFF09E00FF}"/>
    <hyperlink ref="AF11" r:id="rId280" display="https://bowling.lexerbowling.com/bowlingdelapraille/ligueinternationale2025-2026-27/tm00F.htm" xr:uid="{F23C9AA9-0A00-4E86-88EA-9ADD52631F5A}"/>
    <hyperlink ref="Z28" r:id="rId281" display="https://bowling.lexerbowling.com/bowlingdelapraille/ligueinternationale2025-2026-27/pl031.htm" xr:uid="{3DD7C649-95C2-48DD-985F-8143C043B935}"/>
    <hyperlink ref="AF28" r:id="rId282" display="https://bowling.lexerbowling.com/bowlingdelapraille/ligueinternationale2025-2026-27/tm00E.htm" xr:uid="{DAFFFB96-38E5-41F7-BF39-B68894447F22}"/>
    <hyperlink ref="Z16" r:id="rId283" display="https://bowling.lexerbowling.com/bowlingdelapraille/ligueinternationale2025-2026-27/pl074.htm" xr:uid="{4F0C3B0C-8348-4FC1-AAF5-16001E115A2D}"/>
    <hyperlink ref="AF16" r:id="rId284" display="https://bowling.lexerbowling.com/bowlingdelapraille/ligueinternationale2025-2026-27/tm00C.htm" xr:uid="{212DF94A-3E4F-4AEB-8674-5858C0BBCDED}"/>
    <hyperlink ref="Z37" r:id="rId285" display="https://bowling.lexerbowling.com/bowlingdelapraille/ligueinternationale2025-2026-27/pl047.htm" xr:uid="{8A99F828-664A-4515-94AE-1D6500EE340B}"/>
    <hyperlink ref="AF37" r:id="rId286" display="https://bowling.lexerbowling.com/bowlingdelapraille/ligueinternationale2025-2026-27/tm00E.htm" xr:uid="{9321FA4F-493A-4FC5-8235-5A553C5279A7}"/>
    <hyperlink ref="Z65" r:id="rId287" display="https://bowling.lexerbowling.com/bowlingdelapraille/ligueinternationale2025-2026-27/pl0AF.htm" xr:uid="{13B4D961-E060-496C-BFCA-229E33298D2F}"/>
    <hyperlink ref="AF65" r:id="rId288" display="https://bowling.lexerbowling.com/bowlingdelapraille/ligueinternationale2025-2026-27/tm012.htm" xr:uid="{C22F40D0-D9E6-4011-AAA7-AFF1893E31C2}"/>
    <hyperlink ref="Z21" r:id="rId289" display="https://bowling.lexerbowling.com/bowlingdelapraille/ligueinternationale2025-2026-27/pl06F.htm" xr:uid="{9D0B0BAD-A133-49A8-9FE1-74CE96682426}"/>
    <hyperlink ref="AF21" r:id="rId290" display="https://bowling.lexerbowling.com/bowlingdelapraille/ligueinternationale2025-2026-27/tm010.htm" xr:uid="{929D1195-8C19-49CF-8D6C-830097CA002E}"/>
    <hyperlink ref="Z5" r:id="rId291" display="https://bowling.lexerbowling.com/bowlingdelapraille/ligueinternationale2025-2026-27/pl00C.htm" xr:uid="{C033794F-2EB0-487C-8315-D84E5B23E580}"/>
    <hyperlink ref="AF5" r:id="rId292" display="https://bowling.lexerbowling.com/bowlingdelapraille/ligueinternationale2025-2026-27/tm016.htm" xr:uid="{D2F3A80D-A8BD-46EC-8515-79D50CAA3971}"/>
    <hyperlink ref="Z10" r:id="rId293" display="https://bowling.lexerbowling.com/bowlingdelapraille/ligueinternationale2025-2026-27/pl070.htm" xr:uid="{435EC186-C350-443A-B639-270F100C461A}"/>
    <hyperlink ref="AF10" r:id="rId294" display="https://bowling.lexerbowling.com/bowlingdelapraille/ligueinternationale2025-2026-27/tm014.htm" xr:uid="{340CF099-3588-41D2-8657-4E33D2A72421}"/>
    <hyperlink ref="Z67" r:id="rId295" display="https://bowling.lexerbowling.com/bowlingdelapraille/ligueinternationale2025-2026-27/pl069.htm" xr:uid="{F252AEA2-1EA6-41F8-9E55-41F85272F516}"/>
    <hyperlink ref="AF67" r:id="rId296" display="https://bowling.lexerbowling.com/bowlingdelapraille/ligueinternationale2025-2026-27/tm016.htm" xr:uid="{1E41E15C-0E4A-41F2-A336-E60BB7C05B80}"/>
    <hyperlink ref="Z15" r:id="rId297" display="https://bowling.lexerbowling.com/bowlingdelapraille/ligueinternationale2025-2026-27/pl01E.htm" xr:uid="{C6D87990-2E64-44E9-AE6B-A23D92A5D751}"/>
    <hyperlink ref="AF15" r:id="rId298" display="https://bowling.lexerbowling.com/bowlingdelapraille/ligueinternationale2025-2026-27/tm016.htm" xr:uid="{D3953792-266B-4FF5-9D87-365A01C10E53}"/>
    <hyperlink ref="Z31" r:id="rId299" display="https://bowling.lexerbowling.com/bowlingdelapraille/ligueinternationale2025-2026-27/pl03A.htm" xr:uid="{00285987-BB48-4DB4-996A-6ED65B9506C7}"/>
    <hyperlink ref="AF31" r:id="rId300" display="https://bowling.lexerbowling.com/bowlingdelapraille/ligueinternationale2025-2026-27/tm00C.htm" xr:uid="{6B4DAB38-5BE6-4AB7-A164-3E1658E70A0D}"/>
    <hyperlink ref="Z8" r:id="rId301" display="https://bowling.lexerbowling.com/bowlingdelapraille/ligueinternationale2025-2026-27/pl011.htm" xr:uid="{5ADC633D-51FE-4F68-8B24-6E91DDBEE8EF}"/>
    <hyperlink ref="AF8" r:id="rId302" display="https://bowling.lexerbowling.com/bowlingdelapraille/ligueinternationale2025-2026-27/tm004.htm" xr:uid="{721CE26A-5AA8-429F-811C-FC80308E4E1F}"/>
    <hyperlink ref="Z32" r:id="rId303" display="https://bowling.lexerbowling.com/bowlingdelapraille/ligueinternationale2025-2026-27/pl03B.htm" xr:uid="{A2EDBBD9-153A-4820-9E67-4121A72B8A51}"/>
    <hyperlink ref="AF32" r:id="rId304" display="https://bowling.lexerbowling.com/bowlingdelapraille/ligueinternationale2025-2026-27/tm012.htm" xr:uid="{5F9F3593-64B3-4744-AC9F-6294BB093842}"/>
    <hyperlink ref="Z40" r:id="rId305" display="https://bowling.lexerbowling.com/bowlingdelapraille/ligueinternationale2025-2026-27/pl0A4.htm" xr:uid="{7D3DE900-A5D9-4DD2-B20C-6100FB49B07F}"/>
    <hyperlink ref="AF40" r:id="rId306" display="https://bowling.lexerbowling.com/bowlingdelapraille/ligueinternationale2025-2026-27/tm004.htm" xr:uid="{D8F54A98-59D6-4938-B782-F6D5A98F12E3}"/>
    <hyperlink ref="Z29" r:id="rId307" display="https://bowling.lexerbowling.com/bowlingdelapraille/ligueinternationale2025-2026-27/pl0AC.htm" xr:uid="{A6FF13B5-0F8D-480D-97F2-6D0EE3801774}"/>
    <hyperlink ref="AF29" r:id="rId308" display="https://bowling.lexerbowling.com/bowlingdelapraille/ligueinternationale2025-2026-27/tm010.htm" xr:uid="{CA2880F6-6A78-44A7-AFA9-FAB2E2B10B3B}"/>
    <hyperlink ref="Z42" r:id="rId309" display="https://bowling.lexerbowling.com/bowlingdelapraille/ligueinternationale2025-2026-27/pl09C.htm" xr:uid="{3A3045D3-7A2F-4D88-A1F3-550F11E034B7}"/>
    <hyperlink ref="AF42" r:id="rId310" display="https://bowling.lexerbowling.com/bowlingdelapraille/ligueinternationale2025-2026-27/tm00C.htm" xr:uid="{0F0E2690-B05F-4CBF-9083-924900055E72}"/>
    <hyperlink ref="Z39" r:id="rId311" display="https://bowling.lexerbowling.com/bowlingdelapraille/ligueinternationale2025-2026-27/pl049.htm" xr:uid="{4393D8CB-2C4D-4E2F-91AC-93B6CAAD99D3}"/>
    <hyperlink ref="AF39" r:id="rId312" display="https://bowling.lexerbowling.com/bowlingdelapraille/ligueinternationale2025-2026-27/tm00E.htm" xr:uid="{5DAC8F94-A08B-4A7D-872B-035238C35141}"/>
    <hyperlink ref="Z57" r:id="rId313" display="https://bowling.lexerbowling.com/bowlingdelapraille/ligueinternationale2025-2026-27/pl05D.htm" xr:uid="{8FFDA47B-91C8-47FA-BE29-4F9F3E61EAEB}"/>
    <hyperlink ref="AF57" r:id="rId314" display="https://bowling.lexerbowling.com/bowlingdelapraille/ligueinternationale2025-2026-27/tm00C.htm" xr:uid="{ECE10383-DF43-4082-925C-6675F3133CF3}"/>
    <hyperlink ref="Z62" r:id="rId315" display="https://bowling.lexerbowling.com/bowlingdelapraille/ligueinternationale2025-2026-27/pl062.htm" xr:uid="{D3147AB6-0FC0-425B-B73A-4124727A8F68}"/>
    <hyperlink ref="AF62" r:id="rId316" display="https://bowling.lexerbowling.com/bowlingdelapraille/ligueinternationale2025-2026-27/tm00F.htm" xr:uid="{7829C2C7-9262-43D2-8689-A182679A0CED}"/>
    <hyperlink ref="Z52" r:id="rId317" display="https://bowling.lexerbowling.com/bowlingdelapraille/ligueinternationale2025-2026-27/pl054.htm" xr:uid="{38DD83FE-DBA8-444D-8566-1CD2A5A1D62F}"/>
    <hyperlink ref="AF52" r:id="rId318" display="https://bowling.lexerbowling.com/bowlingdelapraille/ligueinternationale2025-2026-27/tm004.htm" xr:uid="{8FF76E45-6749-48AE-8015-D4280B90EED4}"/>
    <hyperlink ref="Z6" r:id="rId319" display="https://bowling.lexerbowling.com/bowlingdelapraille/ligueinternationale2025-2026-27/pl07A.htm" xr:uid="{5FEECA51-9A45-4EDD-9B75-CB23E596A487}"/>
    <hyperlink ref="AF6" r:id="rId320" display="https://bowling.lexerbowling.com/bowlingdelapraille/ligueinternationale2025-2026-27/tm012.htm" xr:uid="{38679F33-8A83-4BCE-97D4-075109C4DF5E}"/>
    <hyperlink ref="Z20" r:id="rId321" display="https://bowling.lexerbowling.com/bowlingdelapraille/ligueinternationale2025-2026-27/pl024.htm" xr:uid="{26B41D8C-8497-43B1-A200-5C1C725ECD9D}"/>
    <hyperlink ref="AF20" r:id="rId322" display="https://bowling.lexerbowling.com/bowlingdelapraille/ligueinternationale2025-2026-27/tm00E.htm" xr:uid="{48DE88F7-6F15-4573-897C-F8AAD18DE7C7}"/>
    <hyperlink ref="Z35" r:id="rId323" display="https://bowling.lexerbowling.com/bowlingdelapraille/ligueinternationale2025-2026-27/pl0A6.htm" xr:uid="{B911B3AE-FE0D-4B6A-BAAE-D833A42E7502}"/>
    <hyperlink ref="AF35" r:id="rId324" display="https://bowling.lexerbowling.com/bowlingdelapraille/ligueinternationale2025-2026-27/tm00F.htm" xr:uid="{FDFB9AF3-9EBF-40A2-A892-61B58313290B}"/>
    <hyperlink ref="Z26" r:id="rId325" display="https://bowling.lexerbowling.com/bowlingdelapraille/ligueinternationale2025-2026-27/pl06E.htm" xr:uid="{53536C01-11EA-479B-873F-2EA81BAAB8EF}"/>
    <hyperlink ref="AF26" r:id="rId326" display="https://bowling.lexerbowling.com/bowlingdelapraille/ligueinternationale2025-2026-27/tm004.htm" xr:uid="{D1F55F48-9AE5-4E0D-8162-F5208C759C1F}"/>
    <hyperlink ref="Z53" r:id="rId327" display="https://bowling.lexerbowling.com/bowlingdelapraille/ligueinternationale2025-2026-27/pl071.htm" xr:uid="{E4E7ED4D-963A-4A1F-A686-C47FE269B7BE}"/>
    <hyperlink ref="AF53" r:id="rId328" display="https://bowling.lexerbowling.com/bowlingdelapraille/ligueinternationale2025-2026-27/tm012.htm" xr:uid="{E4D5F9E7-A452-4CF0-8B4A-9F93B24880C3}"/>
    <hyperlink ref="Z12" r:id="rId329" display="https://bowling.lexerbowling.com/bowlingdelapraille/ligueinternationale2025-2026-27/pl07C.htm" xr:uid="{4A966D79-6DB7-4126-9C58-B28E6AF109CD}"/>
    <hyperlink ref="AF12" r:id="rId330" display="https://bowling.lexerbowling.com/bowlingdelapraille/ligueinternationale2025-2026-27/tm00F.htm" xr:uid="{67215954-A807-4F03-95F0-39B9B6B19D13}"/>
    <hyperlink ref="Z22" r:id="rId331" display="https://bowling.lexerbowling.com/bowlingdelapraille/ligueinternationale2025-2026-27/pl0A8.htm" xr:uid="{5981AE55-65A0-4D58-8EAF-065DD2E79DFB}"/>
    <hyperlink ref="AF22" r:id="rId332" display="https://bowling.lexerbowling.com/bowlingdelapraille/ligueinternationale2025-2026-27/tm016.htm" xr:uid="{382A11EF-464E-473B-B9B7-CBB8478C40A1}"/>
    <hyperlink ref="Z61" r:id="rId333" display="https://bowling.lexerbowling.com/bowlingdelapraille/ligueinternationale2025-2026-27/pl0A3.htm" xr:uid="{084D243A-1BD7-4AEA-9393-06DD89C2A912}"/>
    <hyperlink ref="AF61" r:id="rId334" display="https://bowling.lexerbowling.com/bowlingdelapraille/ligueinternationale2025-2026-27/tm015.htm" xr:uid="{BB8BF98B-5FB6-4BC4-B25E-457BF41228B3}"/>
    <hyperlink ref="Z49" r:id="rId335" display="https://bowling.lexerbowling.com/bowlingdelapraille/ligueinternationale2025-2026-27/pl009.htm" xr:uid="{25E231DE-A128-4292-81BC-9847653947F4}"/>
    <hyperlink ref="AF49" r:id="rId336" display="https://bowling.lexerbowling.com/bowlingdelapraille/ligueinternationale2025-2026-27/tm013.htm" xr:uid="{BD38F630-9990-4CB7-AB6C-F8A0C823F5B4}"/>
    <hyperlink ref="Z30" r:id="rId337" display="https://bowling.lexerbowling.com/bowlingdelapraille/ligueinternationale2025-2026-27/pl0A2.htm" xr:uid="{837C3D43-1E42-4D31-9457-78A7B3482FFD}"/>
    <hyperlink ref="AF30" r:id="rId338" display="https://bowling.lexerbowling.com/bowlingdelapraille/ligueinternationale2025-2026-27/tm012.htm" xr:uid="{2B9E1FDE-910E-47FA-9D8D-A080AFA8FF1F}"/>
    <hyperlink ref="Z44" r:id="rId339" display="https://bowling.lexerbowling.com/bowlingdelapraille/ligueinternationale2025-2026-27/pl095.htm" xr:uid="{FB1E1132-9871-4F53-AC8D-14D69DF9BE8F}"/>
    <hyperlink ref="AF44" r:id="rId340" display="https://bowling.lexerbowling.com/bowlingdelapraille/ligueinternationale2025-2026-27/tm00F.htm" xr:uid="{0DED271C-D318-4431-8CC9-EC0BF40E20D1}"/>
    <hyperlink ref="Z43" r:id="rId341" display="https://bowling.lexerbowling.com/bowlingdelapraille/ligueinternationale2025-2026-27/pl097.htm" xr:uid="{02BD75F8-BC98-46B1-8D25-117B76EBC2CE}"/>
    <hyperlink ref="AF43" r:id="rId342" display="https://bowling.lexerbowling.com/bowlingdelapraille/ligueinternationale2025-2026-27/tm015.htm" xr:uid="{DC943D1F-44A0-4B3F-B6BC-A2CEE68AB246}"/>
    <hyperlink ref="Z64" r:id="rId343" display="https://bowling.lexerbowling.com/bowlingdelapraille/ligueinternationale2025-2026-27/pl093.htm" xr:uid="{E974B0C1-097A-48A8-A8CA-91EB293E294B}"/>
    <hyperlink ref="AF64" r:id="rId344" display="https://bowling.lexerbowling.com/bowlingdelapraille/ligueinternationale2025-2026-27/tm013.htm" xr:uid="{3A7411BE-A792-4157-93A5-594A785CD50F}"/>
    <hyperlink ref="Z36" r:id="rId345" display="https://bowling.lexerbowling.com/bowlingdelapraille/ligueinternationale2025-2026-27/pl098.htm" xr:uid="{5727C64E-A67C-4A26-87AA-261EEC0B828F}"/>
    <hyperlink ref="AF36" r:id="rId346" display="https://bowling.lexerbowling.com/bowlingdelapraille/ligueinternationale2025-2026-27/tm015.htm" xr:uid="{FB037118-C827-4A56-8533-3EAA2B134ED6}"/>
    <hyperlink ref="Z45" r:id="rId347" display="https://bowling.lexerbowling.com/bowlingdelapraille/ligueinternationale2025-2026-27/pl0A9.htm" xr:uid="{33BC16C6-B74A-47BF-A9E8-F60D71B8EF80}"/>
    <hyperlink ref="AF45" r:id="rId348" display="https://bowling.lexerbowling.com/bowlingdelapraille/ligueinternationale2025-2026-27/tm016.htm" xr:uid="{FDEB43FA-930A-473B-B050-D4D6B2A339C2}"/>
    <hyperlink ref="Z56" r:id="rId349" display="https://bowling.lexerbowling.com/bowlingdelapraille/ligueinternationale2025-2026-27/pl08D.htm" xr:uid="{262C7E1C-BFF6-435E-A919-2C70A532ABAF}"/>
    <hyperlink ref="AF56" r:id="rId350" display="https://bowling.lexerbowling.com/bowlingdelapraille/ligueinternationale2025-2026-27/tm015.htm" xr:uid="{13C070D7-6B5C-428E-B2DC-07EA59F5313A}"/>
    <hyperlink ref="Z51" r:id="rId351" display="https://bowling.lexerbowling.com/bowlingdelapraille/ligueinternationale2025-2026-27/pl04F.htm" xr:uid="{27D88BED-F221-4DD5-9B9F-714EF74DCF55}"/>
    <hyperlink ref="AF51" r:id="rId352" display="https://bowling.lexerbowling.com/bowlingdelapraille/ligueinternationale2025-2026-27/tm014.htm" xr:uid="{5738EEAC-3F70-4DF3-8A7C-B61B4D6E0064}"/>
    <hyperlink ref="Z14" r:id="rId353" display="https://bowling.lexerbowling.com/bowlingdelapraille/ligueinternationale2025-2026-27/pl01A.htm" xr:uid="{3F7AA19C-B8AD-49B7-BC7D-FDAEF2D9B21E}"/>
    <hyperlink ref="AF14" r:id="rId354" display="https://bowling.lexerbowling.com/bowlingdelapraille/ligueinternationale2025-2026-27/tm014.htm" xr:uid="{E0C758C7-2383-47ED-917C-E253D94BB7EE}"/>
    <hyperlink ref="Z46" r:id="rId355" display="https://bowling.lexerbowling.com/bowlingdelapraille/ligueinternationale2025-2026-27/pl099.htm" xr:uid="{EDE19160-A762-41D2-8A1B-6F9B68ACD349}"/>
    <hyperlink ref="AF46" r:id="rId356" display="https://bowling.lexerbowling.com/bowlingdelapraille/ligueinternationale2025-2026-27/tm015.htm" xr:uid="{E24D1345-96F6-4E52-B6A9-D4E576410BF3}"/>
    <hyperlink ref="Z23" r:id="rId357" display="https://bowling.lexerbowling.com/bowlingdelapraille/ligueinternationale2025-2026-27/pl028.htm" xr:uid="{8250EECF-020A-404A-8818-FCD94E5D8D4A}"/>
    <hyperlink ref="AF23" r:id="rId358" display="https://bowling.lexerbowling.com/bowlingdelapraille/ligueinternationale2025-2026-27/tm014.htm" xr:uid="{889397EC-6F4A-4F83-A99D-89651730479C}"/>
    <hyperlink ref="Z18" r:id="rId359" display="https://bowling.lexerbowling.com/bowlingdelapraille/ligueinternationale2025-2026-27/pl022.htm" xr:uid="{D9174AE2-5BF7-4599-BDB8-D2811AC8FF82}"/>
    <hyperlink ref="AF18" r:id="rId360" display="https://bowling.lexerbowling.com/bowlingdelapraille/ligueinternationale2025-2026-27/tm013.htm" xr:uid="{E4289E18-C508-4DF8-A4B3-91DB0E52AB7C}"/>
    <hyperlink ref="Z33" r:id="rId361" display="https://bowling.lexerbowling.com/bowlingdelapraille/ligueinternationale2025-2026-27/pl03E.htm" xr:uid="{C0EABB46-5F73-4A8F-962F-7189F48B00D2}"/>
    <hyperlink ref="AF33" r:id="rId362" display="https://bowling.lexerbowling.com/bowlingdelapraille/ligueinternationale2025-2026-27/tm00F.htm" xr:uid="{EA842976-73E3-4A99-9EAE-3A7214F118B0}"/>
    <hyperlink ref="Z48" r:id="rId363" display="https://bowling.lexerbowling.com/bowlingdelapraille/ligueinternationale2025-2026-27/pl09E.htm" xr:uid="{D121AA83-961B-4C0E-86FA-F5E575C8B107}"/>
    <hyperlink ref="AF48" r:id="rId364" display="https://bowling.lexerbowling.com/bowlingdelapraille/ligueinternationale2025-2026-27/tm015.htm" xr:uid="{50B5498D-7BEB-442E-A848-66B0C3CC0180}"/>
    <hyperlink ref="Z50" r:id="rId365" display="https://bowling.lexerbowling.com/bowlingdelapraille/ligueinternationale2025-2026-27/pl094.htm" xr:uid="{8880D8EB-A85B-4838-B038-09851D7ABDE1}"/>
    <hyperlink ref="AF50" r:id="rId366" display="https://bowling.lexerbowling.com/bowlingdelapraille/ligueinternationale2025-2026-27/tm004.htm" xr:uid="{C50D5619-1ACE-41BB-B55D-176B864B739B}"/>
    <hyperlink ref="Z58" r:id="rId367" display="https://bowling.lexerbowling.com/bowlingdelapraille/ligueinternationale2025-2026-27/pl0AB.htm" xr:uid="{BA08B10F-E64A-4211-B8F4-D4081BCED697}"/>
    <hyperlink ref="AF58" r:id="rId368" display="https://bowling.lexerbowling.com/bowlingdelapraille/ligueinternationale2025-2026-27/tm010.htm" xr:uid="{AE901F50-7903-41F5-9E31-41404F9E79C4}"/>
    <hyperlink ref="Z60" r:id="rId369" display="https://bowling.lexerbowling.com/bowlingdelapraille/ligueinternationale2025-2026-27/pl072.htm" xr:uid="{659CE7F9-40C1-4EA1-9CBC-84B0436E4B8E}"/>
    <hyperlink ref="AF60" r:id="rId370" display="https://bowling.lexerbowling.com/bowlingdelapraille/ligueinternationale2025-2026-27/tm013.htm" xr:uid="{3BDCB922-6938-4460-A6FB-2F61B8A6DFEE}"/>
    <hyperlink ref="Z7" r:id="rId371" display="https://bowling.lexerbowling.com/bowlingdelapraille/ligueinternationale2025-2026-27/pl010.htm" xr:uid="{5E3394D3-CA58-49D9-AB26-6E3B183459E5}"/>
    <hyperlink ref="AF7" r:id="rId372" display="https://bowling.lexerbowling.com/bowlingdelapraille/ligueinternationale2025-2026-27/tm016.htm" xr:uid="{5DC2CF01-3DC1-492B-B270-3D060F5A70F1}"/>
    <hyperlink ref="Z54" r:id="rId373" display="https://bowling.lexerbowling.com/bowlingdelapraille/ligueinternationale2025-2026-27/pl0A0.htm" xr:uid="{B0CE9A55-43F8-4974-A8FB-C9DEAD3D92A3}"/>
    <hyperlink ref="AF54" r:id="rId374" display="https://bowling.lexerbowling.com/bowlingdelapraille/ligueinternationale2025-2026-27/tm016.htm" xr:uid="{EE4E1194-66C2-423F-AA8B-6D9C2431E1DB}"/>
    <hyperlink ref="Z47" r:id="rId375" display="https://bowling.lexerbowling.com/bowlingdelapraille/ligueinternationale2025-2026-27/pl08F.htm" xr:uid="{5BA0C44B-B13E-4542-BF8F-77199B44B429}"/>
    <hyperlink ref="AF47" r:id="rId376" display="https://bowling.lexerbowling.com/bowlingdelapraille/ligueinternationale2025-2026-27/tm00C.htm" xr:uid="{68BA7183-9D8B-4F47-8D07-13930AAE1DA8}"/>
    <hyperlink ref="Z41" r:id="rId377" display="https://bowling.lexerbowling.com/bowlingdelapraille/ligueinternationale2025-2026-27/pl0AE.htm" xr:uid="{2B3AE088-23BF-46FB-A533-9038F84C46EE}"/>
    <hyperlink ref="AF41" r:id="rId378" display="https://bowling.lexerbowling.com/bowlingdelapraille/ligueinternationale2025-2026-27/tm016.htm" xr:uid="{EE229C04-1241-44E5-B22F-075F7B15F29A}"/>
    <hyperlink ref="Z63" r:id="rId379" display="https://bowling.lexerbowling.com/bowlingdelapraille/ligueinternationale2025-2026-27/pl063.htm" xr:uid="{63C1A19D-3C8D-48B5-A6B8-B6AC086B29BA}"/>
    <hyperlink ref="AF63" r:id="rId380" display="https://bowling.lexerbowling.com/bowlingdelapraille/ligueinternationale2025-2026-27/tm013.htm" xr:uid="{18ED84F6-8FB5-4E2A-A05E-87ABC6BD6919}"/>
    <hyperlink ref="Z4" r:id="rId381" display="https://bowling.lexerbowling.com/bowlingdelapraille/ligueinternationale2025-2026-27/pl00B.htm" xr:uid="{276E93AF-CF76-4D9A-A60B-B44B960992E8}"/>
    <hyperlink ref="AF4" r:id="rId382" display="https://bowling.lexerbowling.com/bowlingdelapraille/ligueinternationale2025-2026-27/tm014.htm" xr:uid="{0F940B6F-E06F-44B4-A5A8-324A2B6AF132}"/>
    <hyperlink ref="Z68" r:id="rId383" display="https://bowling.lexerbowling.com/bowlingdelapraille/ligueinternationale2025-2026-27/pl0A5.htm" xr:uid="{9861CC94-D490-4F14-9FDD-ADFFAC2449C1}"/>
    <hyperlink ref="AF68" r:id="rId384" display="https://bowling.lexerbowling.com/bowlingdelapraille/ligueinternationale2025-2026-27/tm015.htm" xr:uid="{143B1889-6DDD-40DF-9FBF-776E2437CAEC}"/>
    <hyperlink ref="Z34" r:id="rId385" display="https://bowling.lexerbowling.com/bowlingdelapraille/ligueinternationale2025-2026-27/pl03F.htm" xr:uid="{13DA7ACF-B9E7-4B01-8BDC-E963FDF0FDC3}"/>
    <hyperlink ref="AF34" r:id="rId386" display="https://bowling.lexerbowling.com/bowlingdelapraille/ligueinternationale2025-2026-27/tm013.htm" xr:uid="{547E9F4B-C8D6-48F1-A9D9-3DF81F41D931}"/>
    <hyperlink ref="Z66" r:id="rId387" display="https://bowling.lexerbowling.com/bowlingdelapraille/ligueinternationale2025-2026-27/pl0A7.htm" xr:uid="{F019E99F-FDA2-4199-8CF3-7A36FF92EC20}"/>
    <hyperlink ref="AF66" r:id="rId388" display="https://bowling.lexerbowling.com/bowlingdelapraille/ligueinternationale2025-2026-27/tm014.htm" xr:uid="{382EEEB8-BA39-4C88-9476-6D8429693B05}"/>
    <hyperlink ref="Z19" r:id="rId389" display="https://bowling.lexerbowling.com/bowlingdelapraille/ligueinternationale2025-2026-27/pl0B0.htm" xr:uid="{606856D5-5C0C-4FBD-B536-30C067DE7E9B}"/>
    <hyperlink ref="AF19" r:id="rId390" display="https://bowling.lexerbowling.com/bowlingdelapraille/ligueinternationale2025-2026-27/tm013.htm" xr:uid="{2DE013EB-D0A6-4849-987C-D39CF36E26A9}"/>
  </hyperlinks>
  <pageMargins left="0.7" right="0.7" top="0.75" bottom="0.75" header="0.3" footer="0.3"/>
  <pageSetup paperSize="9" orientation="portrait" r:id="rId391"/>
  <tableParts count="5">
    <tablePart r:id="rId392"/>
    <tablePart r:id="rId393"/>
    <tablePart r:id="rId394"/>
    <tablePart r:id="rId395"/>
    <tablePart r:id="rId396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69027B-2D12-4D7B-AD90-D8060C838AF6}">
  <dimension ref="A1:Q166"/>
  <sheetViews>
    <sheetView topLeftCell="A19" zoomScaleNormal="100" workbookViewId="0">
      <selection activeCell="H38" sqref="H38"/>
    </sheetView>
  </sheetViews>
  <sheetFormatPr baseColWidth="10" defaultRowHeight="12.75" x14ac:dyDescent="0.2"/>
  <cols>
    <col min="1" max="1" width="11.42578125" style="37"/>
    <col min="2" max="2" width="23.140625" customWidth="1"/>
    <col min="3" max="8" width="11.42578125" style="37"/>
    <col min="10" max="10" width="4.7109375" style="3" bestFit="1" customWidth="1"/>
    <col min="11" max="11" width="23.140625" customWidth="1"/>
    <col min="12" max="16" width="11.42578125" style="3"/>
  </cols>
  <sheetData>
    <row r="1" spans="1:17" ht="13.5" thickBot="1" x14ac:dyDescent="0.25">
      <c r="A1" s="148">
        <v>45901</v>
      </c>
      <c r="B1" s="149"/>
      <c r="C1" s="149"/>
      <c r="D1" s="149"/>
      <c r="E1" s="149"/>
      <c r="F1" s="149"/>
      <c r="G1" s="149"/>
      <c r="H1" s="20"/>
      <c r="J1" s="146">
        <v>45558</v>
      </c>
      <c r="K1" s="147"/>
      <c r="L1" s="147"/>
      <c r="M1" s="147"/>
      <c r="N1" s="147"/>
      <c r="O1" s="147"/>
      <c r="P1" s="147"/>
      <c r="Q1" s="147"/>
    </row>
    <row r="2" spans="1:17" ht="13.5" thickBot="1" x14ac:dyDescent="0.25">
      <c r="A2" s="85" t="s">
        <v>3</v>
      </c>
      <c r="B2" s="86" t="s">
        <v>4</v>
      </c>
      <c r="C2" s="85" t="s">
        <v>18</v>
      </c>
      <c r="D2" s="85" t="s">
        <v>19</v>
      </c>
      <c r="E2" s="85" t="s">
        <v>20</v>
      </c>
      <c r="F2" s="85" t="s">
        <v>21</v>
      </c>
      <c r="G2" s="85" t="s">
        <v>5</v>
      </c>
      <c r="J2" s="41" t="s">
        <v>3</v>
      </c>
      <c r="K2" s="42" t="s">
        <v>4</v>
      </c>
      <c r="L2" s="41" t="s">
        <v>18</v>
      </c>
      <c r="M2" s="41" t="s">
        <v>19</v>
      </c>
      <c r="N2" s="41" t="s">
        <v>20</v>
      </c>
      <c r="O2" s="41" t="s">
        <v>21</v>
      </c>
      <c r="P2" s="41" t="s">
        <v>5</v>
      </c>
      <c r="Q2" s="37"/>
    </row>
    <row r="3" spans="1:17" ht="13.5" thickBot="1" x14ac:dyDescent="0.25">
      <c r="A3" s="84">
        <v>1</v>
      </c>
      <c r="B3" s="36" t="s">
        <v>16</v>
      </c>
      <c r="C3" s="52">
        <v>146</v>
      </c>
      <c r="D3" s="52">
        <v>150</v>
      </c>
      <c r="E3" s="52">
        <v>161</v>
      </c>
      <c r="F3" s="52">
        <v>457</v>
      </c>
      <c r="G3" s="52">
        <v>457</v>
      </c>
      <c r="J3" s="38">
        <v>1</v>
      </c>
      <c r="K3" s="36"/>
      <c r="L3" s="38"/>
      <c r="M3" s="38"/>
      <c r="N3" s="38"/>
      <c r="O3" s="38"/>
      <c r="P3" s="38"/>
      <c r="Q3" s="37"/>
    </row>
    <row r="4" spans="1:17" ht="13.5" thickBot="1" x14ac:dyDescent="0.25">
      <c r="A4" s="84">
        <v>2</v>
      </c>
      <c r="B4" s="36" t="s">
        <v>25</v>
      </c>
      <c r="C4" s="39">
        <v>232</v>
      </c>
      <c r="D4" s="52">
        <v>179</v>
      </c>
      <c r="E4" s="52">
        <v>145</v>
      </c>
      <c r="F4" s="52">
        <v>556</v>
      </c>
      <c r="G4" s="52">
        <v>556</v>
      </c>
      <c r="J4" s="38">
        <v>2</v>
      </c>
      <c r="K4" s="36"/>
      <c r="L4" s="38"/>
      <c r="M4" s="38"/>
      <c r="N4" s="38"/>
      <c r="O4" s="38"/>
      <c r="P4" s="38"/>
      <c r="Q4" s="37"/>
    </row>
    <row r="5" spans="1:17" ht="13.5" thickBot="1" x14ac:dyDescent="0.25">
      <c r="A5" s="84">
        <v>3</v>
      </c>
      <c r="B5" s="36" t="s">
        <v>26</v>
      </c>
      <c r="C5" s="39">
        <v>226</v>
      </c>
      <c r="D5" s="52">
        <v>181</v>
      </c>
      <c r="E5" s="52">
        <v>162</v>
      </c>
      <c r="F5" s="52">
        <v>569</v>
      </c>
      <c r="G5" s="52">
        <v>569</v>
      </c>
      <c r="J5" s="38">
        <v>3</v>
      </c>
      <c r="K5" s="36"/>
      <c r="L5" s="39"/>
      <c r="M5" s="39"/>
      <c r="N5" s="38"/>
      <c r="O5" s="38"/>
      <c r="P5" s="38"/>
      <c r="Q5" s="37"/>
    </row>
    <row r="6" spans="1:17" ht="13.5" thickBot="1" x14ac:dyDescent="0.25">
      <c r="A6" s="84">
        <v>4</v>
      </c>
      <c r="B6" s="36" t="s">
        <v>40</v>
      </c>
      <c r="C6" s="52">
        <v>195</v>
      </c>
      <c r="D6" s="52">
        <v>161</v>
      </c>
      <c r="E6" s="39">
        <v>239</v>
      </c>
      <c r="F6" s="52">
        <v>595</v>
      </c>
      <c r="G6" s="52">
        <v>595</v>
      </c>
      <c r="J6" s="38">
        <v>4</v>
      </c>
      <c r="K6" s="36"/>
      <c r="L6" s="38"/>
      <c r="M6" s="38"/>
      <c r="N6" s="38"/>
      <c r="O6" s="38"/>
      <c r="P6" s="38"/>
      <c r="Q6" s="37"/>
    </row>
    <row r="7" spans="1:17" ht="13.5" thickBot="1" x14ac:dyDescent="0.25">
      <c r="A7" s="84">
        <v>5</v>
      </c>
      <c r="B7" s="36" t="s">
        <v>14</v>
      </c>
      <c r="C7" s="52">
        <v>170</v>
      </c>
      <c r="D7" s="52">
        <v>169</v>
      </c>
      <c r="E7" s="52">
        <v>193</v>
      </c>
      <c r="F7" s="52">
        <v>532</v>
      </c>
      <c r="G7" s="52">
        <v>532</v>
      </c>
      <c r="J7" s="38">
        <v>5</v>
      </c>
      <c r="K7" s="36"/>
      <c r="L7" s="39"/>
      <c r="M7" s="38"/>
      <c r="N7" s="38"/>
      <c r="O7" s="38"/>
      <c r="P7" s="38"/>
      <c r="Q7" s="37"/>
    </row>
    <row r="8" spans="1:17" ht="13.5" thickBot="1" x14ac:dyDescent="0.25">
      <c r="A8" s="84">
        <v>6</v>
      </c>
      <c r="B8" s="36" t="s">
        <v>33</v>
      </c>
      <c r="C8" s="39">
        <v>217</v>
      </c>
      <c r="D8" s="39">
        <v>205</v>
      </c>
      <c r="E8" s="52">
        <v>172</v>
      </c>
      <c r="F8" s="52">
        <v>594</v>
      </c>
      <c r="G8" s="52">
        <v>594</v>
      </c>
      <c r="J8" s="38">
        <v>6</v>
      </c>
      <c r="K8" s="36"/>
      <c r="L8" s="38"/>
      <c r="M8" s="38"/>
      <c r="N8" s="38"/>
      <c r="O8" s="38"/>
      <c r="P8" s="38"/>
      <c r="Q8" s="37"/>
    </row>
    <row r="9" spans="1:17" ht="13.5" thickBot="1" x14ac:dyDescent="0.25">
      <c r="A9" s="84">
        <v>7</v>
      </c>
      <c r="B9" s="36" t="s">
        <v>8</v>
      </c>
      <c r="C9" s="52">
        <v>122</v>
      </c>
      <c r="D9" s="52">
        <v>114</v>
      </c>
      <c r="E9" s="52">
        <v>103</v>
      </c>
      <c r="F9" s="52">
        <v>339</v>
      </c>
      <c r="G9" s="52">
        <v>339</v>
      </c>
      <c r="J9" s="38">
        <v>7</v>
      </c>
      <c r="K9" s="36"/>
      <c r="L9" s="38"/>
      <c r="M9" s="38"/>
      <c r="N9" s="38"/>
      <c r="O9" s="38"/>
      <c r="P9" s="38"/>
      <c r="Q9" s="37"/>
    </row>
    <row r="10" spans="1:17" ht="13.5" thickBot="1" x14ac:dyDescent="0.25">
      <c r="A10" s="84">
        <v>8</v>
      </c>
      <c r="B10" s="36" t="s">
        <v>9</v>
      </c>
      <c r="C10" s="52">
        <v>183</v>
      </c>
      <c r="D10" s="39">
        <v>207</v>
      </c>
      <c r="E10" s="39">
        <v>211</v>
      </c>
      <c r="F10" s="52">
        <v>601</v>
      </c>
      <c r="G10" s="52">
        <v>601</v>
      </c>
      <c r="J10" s="38">
        <v>8</v>
      </c>
      <c r="K10" s="36"/>
      <c r="L10" s="38"/>
      <c r="M10" s="38"/>
      <c r="N10" s="38"/>
      <c r="O10" s="38"/>
      <c r="P10" s="38"/>
      <c r="Q10" s="37"/>
    </row>
    <row r="11" spans="1:17" ht="13.5" thickBot="1" x14ac:dyDescent="0.25">
      <c r="A11" s="84">
        <v>9</v>
      </c>
      <c r="B11" s="36" t="s">
        <v>17</v>
      </c>
      <c r="C11" s="52">
        <v>176</v>
      </c>
      <c r="D11" s="52">
        <v>176</v>
      </c>
      <c r="E11" s="52">
        <v>167</v>
      </c>
      <c r="F11" s="52">
        <v>519</v>
      </c>
      <c r="G11" s="52">
        <v>519</v>
      </c>
      <c r="J11" s="38">
        <v>9</v>
      </c>
      <c r="K11" s="36"/>
      <c r="L11" s="38"/>
      <c r="M11" s="38"/>
      <c r="N11" s="38"/>
      <c r="O11" s="38"/>
      <c r="P11" s="38"/>
      <c r="Q11" s="37"/>
    </row>
    <row r="12" spans="1:17" ht="13.5" thickBot="1" x14ac:dyDescent="0.25">
      <c r="A12" s="84">
        <v>10</v>
      </c>
      <c r="B12" s="36" t="s">
        <v>30</v>
      </c>
      <c r="C12" s="39">
        <v>201</v>
      </c>
      <c r="D12" s="52">
        <v>166</v>
      </c>
      <c r="E12" s="52">
        <v>156</v>
      </c>
      <c r="F12" s="52">
        <v>523</v>
      </c>
      <c r="G12" s="52">
        <v>523</v>
      </c>
      <c r="J12" s="38">
        <v>10</v>
      </c>
      <c r="K12" s="36"/>
      <c r="L12" s="38"/>
      <c r="M12" s="38"/>
      <c r="N12" s="38"/>
      <c r="O12" s="38"/>
      <c r="P12" s="38"/>
      <c r="Q12" s="37"/>
    </row>
    <row r="13" spans="1:17" ht="13.5" thickBot="1" x14ac:dyDescent="0.25">
      <c r="A13" s="84">
        <v>11</v>
      </c>
      <c r="B13" s="36" t="s">
        <v>10</v>
      </c>
      <c r="C13" s="52">
        <v>175</v>
      </c>
      <c r="D13" s="39">
        <v>205</v>
      </c>
      <c r="E13" s="52">
        <v>164</v>
      </c>
      <c r="F13" s="52">
        <v>544</v>
      </c>
      <c r="G13" s="52">
        <v>544</v>
      </c>
      <c r="J13" s="38">
        <v>11</v>
      </c>
      <c r="K13" s="36"/>
      <c r="L13" s="39"/>
      <c r="M13" s="38"/>
      <c r="N13" s="38"/>
      <c r="O13" s="38"/>
      <c r="P13" s="38"/>
      <c r="Q13" s="37"/>
    </row>
    <row r="14" spans="1:17" ht="13.5" thickBot="1" x14ac:dyDescent="0.25">
      <c r="A14" s="84">
        <v>12</v>
      </c>
      <c r="B14" s="36" t="s">
        <v>38</v>
      </c>
      <c r="C14" s="52">
        <v>161</v>
      </c>
      <c r="D14" s="52">
        <v>156</v>
      </c>
      <c r="E14" s="52">
        <v>160</v>
      </c>
      <c r="F14" s="52">
        <v>477</v>
      </c>
      <c r="G14" s="52">
        <v>477</v>
      </c>
      <c r="J14" s="38">
        <v>12</v>
      </c>
      <c r="K14" s="36"/>
      <c r="L14" s="38"/>
      <c r="M14" s="38"/>
      <c r="N14" s="38"/>
      <c r="O14" s="38"/>
      <c r="P14" s="38"/>
      <c r="Q14" s="37"/>
    </row>
    <row r="15" spans="1:17" ht="13.5" thickBot="1" x14ac:dyDescent="0.25">
      <c r="A15" s="84">
        <v>13</v>
      </c>
      <c r="B15" s="36" t="s">
        <v>22</v>
      </c>
      <c r="C15" s="52">
        <v>156</v>
      </c>
      <c r="D15" s="52">
        <v>149</v>
      </c>
      <c r="E15" s="52">
        <v>137</v>
      </c>
      <c r="F15" s="52">
        <v>442</v>
      </c>
      <c r="G15" s="52">
        <v>442</v>
      </c>
      <c r="J15" s="38">
        <v>13</v>
      </c>
      <c r="K15" s="36"/>
      <c r="L15" s="39"/>
      <c r="M15" s="39"/>
      <c r="N15" s="38"/>
      <c r="O15" s="38"/>
      <c r="P15" s="38"/>
      <c r="Q15" s="37"/>
    </row>
    <row r="16" spans="1:17" ht="13.5" thickBot="1" x14ac:dyDescent="0.25">
      <c r="A16" s="84">
        <v>14</v>
      </c>
      <c r="B16" s="36" t="s">
        <v>43</v>
      </c>
      <c r="C16" s="39">
        <v>224</v>
      </c>
      <c r="D16" s="52">
        <v>170</v>
      </c>
      <c r="E16" s="52">
        <v>133</v>
      </c>
      <c r="F16" s="52">
        <v>527</v>
      </c>
      <c r="G16" s="52">
        <v>527</v>
      </c>
      <c r="J16" s="38">
        <v>14</v>
      </c>
      <c r="K16" s="36"/>
      <c r="L16" s="39"/>
      <c r="M16" s="39"/>
      <c r="N16" s="38"/>
      <c r="O16" s="38"/>
      <c r="P16" s="38"/>
      <c r="Q16" s="37"/>
    </row>
    <row r="17" spans="1:17" ht="13.5" thickBot="1" x14ac:dyDescent="0.25">
      <c r="A17" s="84">
        <v>15</v>
      </c>
      <c r="B17" s="36" t="s">
        <v>36</v>
      </c>
      <c r="C17" s="52">
        <v>157</v>
      </c>
      <c r="D17" s="52">
        <v>152</v>
      </c>
      <c r="E17" s="52">
        <v>109</v>
      </c>
      <c r="F17" s="52">
        <v>418</v>
      </c>
      <c r="G17" s="52">
        <v>418</v>
      </c>
      <c r="J17" s="38">
        <v>15</v>
      </c>
      <c r="K17" s="36"/>
      <c r="L17" s="38"/>
      <c r="M17" s="38"/>
      <c r="N17" s="38"/>
      <c r="O17" s="38"/>
      <c r="P17" s="38"/>
      <c r="Q17" s="37"/>
    </row>
    <row r="18" spans="1:17" ht="13.5" thickBot="1" x14ac:dyDescent="0.25">
      <c r="A18" s="84">
        <v>16</v>
      </c>
      <c r="B18" s="36" t="s">
        <v>32</v>
      </c>
      <c r="C18" s="52">
        <v>173</v>
      </c>
      <c r="D18" s="52">
        <v>178</v>
      </c>
      <c r="E18" s="52">
        <v>170</v>
      </c>
      <c r="F18" s="52">
        <v>521</v>
      </c>
      <c r="G18" s="52">
        <v>521</v>
      </c>
      <c r="J18" s="38">
        <v>16</v>
      </c>
      <c r="K18" s="36"/>
      <c r="L18" s="38"/>
      <c r="M18" s="38"/>
      <c r="N18" s="39"/>
      <c r="O18" s="38"/>
      <c r="P18" s="38"/>
      <c r="Q18" s="37"/>
    </row>
    <row r="19" spans="1:17" ht="13.5" thickBot="1" x14ac:dyDescent="0.25">
      <c r="A19" s="84">
        <v>17</v>
      </c>
      <c r="B19" s="36" t="s">
        <v>15</v>
      </c>
      <c r="C19" s="52">
        <v>183</v>
      </c>
      <c r="D19" s="52">
        <v>123</v>
      </c>
      <c r="E19" s="52">
        <v>180</v>
      </c>
      <c r="F19" s="52">
        <v>486</v>
      </c>
      <c r="G19" s="52">
        <v>486</v>
      </c>
      <c r="J19" s="38">
        <v>17</v>
      </c>
      <c r="K19" s="36"/>
      <c r="L19" s="38"/>
      <c r="M19" s="38"/>
      <c r="N19" s="38"/>
      <c r="O19" s="38"/>
      <c r="P19" s="38"/>
      <c r="Q19" s="37"/>
    </row>
    <row r="20" spans="1:17" ht="13.5" thickBot="1" x14ac:dyDescent="0.25">
      <c r="A20" s="84">
        <v>18</v>
      </c>
      <c r="B20" s="36" t="s">
        <v>42</v>
      </c>
      <c r="C20" s="39">
        <v>205</v>
      </c>
      <c r="D20" s="52">
        <v>143</v>
      </c>
      <c r="E20" s="52">
        <v>184</v>
      </c>
      <c r="F20" s="52">
        <v>532</v>
      </c>
      <c r="G20" s="52">
        <v>532</v>
      </c>
      <c r="J20" s="38">
        <v>18</v>
      </c>
      <c r="K20" s="36"/>
      <c r="L20" s="38"/>
      <c r="M20" s="38"/>
      <c r="N20" s="38"/>
      <c r="O20" s="38"/>
      <c r="P20" s="38"/>
      <c r="Q20" s="37"/>
    </row>
    <row r="21" spans="1:17" ht="13.5" thickBot="1" x14ac:dyDescent="0.25">
      <c r="A21" s="84">
        <v>19</v>
      </c>
      <c r="B21" s="36" t="s">
        <v>35</v>
      </c>
      <c r="C21" s="52">
        <v>182</v>
      </c>
      <c r="D21" s="52">
        <v>166</v>
      </c>
      <c r="E21" s="52">
        <v>143</v>
      </c>
      <c r="F21" s="52">
        <v>491</v>
      </c>
      <c r="G21" s="52">
        <v>491</v>
      </c>
      <c r="J21" s="38">
        <v>19</v>
      </c>
      <c r="K21" s="36"/>
      <c r="L21" s="38"/>
      <c r="M21" s="38"/>
      <c r="N21" s="38"/>
      <c r="O21" s="38"/>
      <c r="P21" s="38"/>
      <c r="Q21" s="37"/>
    </row>
    <row r="22" spans="1:17" ht="13.5" thickBot="1" x14ac:dyDescent="0.25">
      <c r="A22" s="84">
        <v>20</v>
      </c>
      <c r="B22" s="36" t="s">
        <v>28</v>
      </c>
      <c r="C22" s="52">
        <v>183</v>
      </c>
      <c r="D22" s="52">
        <v>168</v>
      </c>
      <c r="E22" s="52">
        <v>114</v>
      </c>
      <c r="F22" s="52">
        <v>465</v>
      </c>
      <c r="G22" s="52">
        <v>465</v>
      </c>
      <c r="J22" s="38">
        <v>20</v>
      </c>
      <c r="K22" s="36"/>
      <c r="L22" s="38"/>
      <c r="M22" s="38"/>
      <c r="N22" s="38"/>
      <c r="O22" s="38"/>
      <c r="P22" s="38"/>
      <c r="Q22" s="37"/>
    </row>
    <row r="23" spans="1:17" ht="13.5" thickBot="1" x14ac:dyDescent="0.25">
      <c r="A23" s="84">
        <v>21</v>
      </c>
      <c r="B23" s="36" t="s">
        <v>34</v>
      </c>
      <c r="C23" s="52">
        <v>139</v>
      </c>
      <c r="D23" s="52">
        <v>175</v>
      </c>
      <c r="E23" s="52">
        <v>167</v>
      </c>
      <c r="F23" s="52">
        <v>481</v>
      </c>
      <c r="G23" s="52">
        <v>481</v>
      </c>
      <c r="J23" s="38">
        <v>21</v>
      </c>
      <c r="K23" s="36"/>
      <c r="L23" s="38"/>
      <c r="M23" s="38"/>
      <c r="N23" s="38"/>
      <c r="O23" s="38"/>
      <c r="P23" s="38"/>
      <c r="Q23" s="37"/>
    </row>
    <row r="24" spans="1:17" ht="13.5" thickBot="1" x14ac:dyDescent="0.25">
      <c r="A24" s="84">
        <v>22</v>
      </c>
      <c r="B24" s="36" t="s">
        <v>24</v>
      </c>
      <c r="C24" s="39">
        <v>211</v>
      </c>
      <c r="D24" s="52">
        <v>182</v>
      </c>
      <c r="E24" s="52">
        <v>141</v>
      </c>
      <c r="F24" s="52">
        <v>534</v>
      </c>
      <c r="G24" s="52">
        <v>534</v>
      </c>
      <c r="J24" s="38">
        <v>22</v>
      </c>
      <c r="K24" s="36"/>
      <c r="L24" s="38"/>
      <c r="M24" s="38"/>
      <c r="N24" s="38"/>
      <c r="O24" s="38"/>
      <c r="P24" s="38"/>
      <c r="Q24" s="37"/>
    </row>
    <row r="25" spans="1:17" ht="13.5" thickBot="1" x14ac:dyDescent="0.25">
      <c r="A25" s="84">
        <v>23</v>
      </c>
      <c r="B25" s="36" t="s">
        <v>41</v>
      </c>
      <c r="C25" s="52">
        <v>105</v>
      </c>
      <c r="D25" s="52">
        <v>115</v>
      </c>
      <c r="E25" s="52">
        <v>164</v>
      </c>
      <c r="F25" s="52">
        <v>384</v>
      </c>
      <c r="G25" s="52">
        <v>384</v>
      </c>
      <c r="J25" s="38">
        <v>23</v>
      </c>
      <c r="K25" s="36"/>
      <c r="L25" s="39"/>
      <c r="M25" s="38"/>
      <c r="N25" s="38"/>
      <c r="O25" s="38"/>
      <c r="P25" s="38"/>
      <c r="Q25" s="37"/>
    </row>
    <row r="26" spans="1:17" ht="13.5" thickBot="1" x14ac:dyDescent="0.25">
      <c r="A26" s="84">
        <v>24</v>
      </c>
      <c r="B26" s="36" t="s">
        <v>23</v>
      </c>
      <c r="C26" s="52">
        <v>147</v>
      </c>
      <c r="D26" s="52">
        <v>169</v>
      </c>
      <c r="E26" s="52">
        <v>198</v>
      </c>
      <c r="F26" s="52">
        <v>514</v>
      </c>
      <c r="G26" s="52">
        <v>514</v>
      </c>
      <c r="J26" s="38">
        <v>24</v>
      </c>
      <c r="K26" s="36"/>
      <c r="L26" s="38"/>
      <c r="M26" s="38"/>
      <c r="N26" s="38"/>
      <c r="O26" s="38"/>
      <c r="P26" s="38"/>
      <c r="Q26" s="37"/>
    </row>
    <row r="27" spans="1:17" ht="13.5" thickBot="1" x14ac:dyDescent="0.25">
      <c r="A27" s="84">
        <v>25</v>
      </c>
      <c r="B27" s="36" t="s">
        <v>11</v>
      </c>
      <c r="C27" s="52">
        <v>145</v>
      </c>
      <c r="D27" s="39">
        <v>206</v>
      </c>
      <c r="E27" s="52">
        <v>151</v>
      </c>
      <c r="F27" s="52">
        <v>502</v>
      </c>
      <c r="G27" s="52">
        <v>502</v>
      </c>
      <c r="J27" s="38">
        <v>25</v>
      </c>
      <c r="K27" s="36"/>
      <c r="L27" s="38"/>
      <c r="M27" s="38"/>
      <c r="N27" s="38"/>
      <c r="O27" s="38"/>
      <c r="P27" s="38"/>
      <c r="Q27" s="37"/>
    </row>
    <row r="28" spans="1:17" ht="13.5" thickBot="1" x14ac:dyDescent="0.25">
      <c r="A28" s="84">
        <v>26</v>
      </c>
      <c r="B28" s="36" t="s">
        <v>31</v>
      </c>
      <c r="C28" s="52">
        <v>136</v>
      </c>
      <c r="D28" s="52">
        <v>195</v>
      </c>
      <c r="E28" s="52">
        <v>190</v>
      </c>
      <c r="F28" s="52">
        <v>521</v>
      </c>
      <c r="G28" s="52">
        <v>521</v>
      </c>
      <c r="J28" s="38">
        <v>26</v>
      </c>
      <c r="K28" s="36"/>
      <c r="L28" s="38"/>
      <c r="M28" s="38"/>
      <c r="N28" s="38"/>
      <c r="O28" s="38"/>
      <c r="P28" s="38"/>
      <c r="Q28" s="37"/>
    </row>
    <row r="29" spans="1:17" ht="13.5" thickBot="1" x14ac:dyDescent="0.25">
      <c r="A29" s="84">
        <v>27</v>
      </c>
      <c r="B29" s="36" t="s">
        <v>39</v>
      </c>
      <c r="C29" s="52">
        <v>139</v>
      </c>
      <c r="D29" s="52">
        <v>133</v>
      </c>
      <c r="E29" s="52">
        <v>128</v>
      </c>
      <c r="F29" s="52">
        <v>400</v>
      </c>
      <c r="G29" s="52">
        <v>400</v>
      </c>
      <c r="J29" s="38">
        <v>27</v>
      </c>
      <c r="K29" s="36"/>
      <c r="L29" s="38"/>
      <c r="M29" s="39"/>
      <c r="N29" s="38"/>
      <c r="O29" s="38"/>
      <c r="P29" s="38"/>
    </row>
    <row r="30" spans="1:17" ht="13.5" thickBot="1" x14ac:dyDescent="0.25">
      <c r="A30" s="84">
        <v>28</v>
      </c>
      <c r="B30" s="36" t="s">
        <v>37</v>
      </c>
      <c r="C30" s="52">
        <v>193</v>
      </c>
      <c r="D30" s="52">
        <v>154</v>
      </c>
      <c r="E30" s="52">
        <v>158</v>
      </c>
      <c r="F30" s="52">
        <v>505</v>
      </c>
      <c r="G30" s="52">
        <v>505</v>
      </c>
      <c r="J30" s="38">
        <v>28</v>
      </c>
      <c r="K30" s="36"/>
      <c r="L30" s="38"/>
      <c r="M30" s="38"/>
      <c r="N30" s="39"/>
      <c r="O30" s="38"/>
      <c r="P30" s="38"/>
    </row>
    <row r="31" spans="1:17" ht="13.5" thickBot="1" x14ac:dyDescent="0.25">
      <c r="A31" s="84">
        <v>29</v>
      </c>
      <c r="B31" s="36" t="s">
        <v>12</v>
      </c>
      <c r="C31" s="52">
        <v>183</v>
      </c>
      <c r="D31" s="52">
        <v>140</v>
      </c>
      <c r="E31" s="52">
        <v>179</v>
      </c>
      <c r="F31" s="52">
        <v>502</v>
      </c>
      <c r="G31" s="52">
        <v>502</v>
      </c>
      <c r="J31" s="38">
        <v>29</v>
      </c>
      <c r="K31" s="36"/>
      <c r="L31" s="38"/>
      <c r="M31" s="38"/>
      <c r="N31" s="38"/>
      <c r="O31" s="38"/>
      <c r="P31" s="38"/>
    </row>
    <row r="32" spans="1:17" ht="13.5" thickBot="1" x14ac:dyDescent="0.25">
      <c r="A32" s="84">
        <v>30</v>
      </c>
      <c r="B32" s="36"/>
      <c r="C32" s="84"/>
      <c r="D32" s="84"/>
      <c r="E32" s="84"/>
      <c r="F32" s="84"/>
      <c r="G32" s="84"/>
      <c r="J32" s="38">
        <v>30</v>
      </c>
      <c r="K32" s="36"/>
      <c r="L32" s="38"/>
      <c r="M32" s="38"/>
      <c r="N32" s="39"/>
      <c r="O32" s="38"/>
      <c r="P32" s="38"/>
    </row>
    <row r="33" spans="1:8" ht="13.5" thickBot="1" x14ac:dyDescent="0.25">
      <c r="A33" s="84"/>
      <c r="B33" s="36"/>
      <c r="C33" s="16">
        <f>SUM(C3:C32)</f>
        <v>5065</v>
      </c>
      <c r="D33" s="16">
        <f>SUM(D3:D32)</f>
        <v>4787</v>
      </c>
      <c r="E33" s="16">
        <f>SUM(E3:E32)</f>
        <v>4679</v>
      </c>
      <c r="F33" s="16">
        <f>SUM(F3:F32)</f>
        <v>14531</v>
      </c>
      <c r="G33" s="16">
        <f>SUM(F33/90)</f>
        <v>161.45555555555555</v>
      </c>
    </row>
    <row r="34" spans="1:8" ht="13.5" thickBot="1" x14ac:dyDescent="0.25">
      <c r="A34" s="150">
        <v>45908</v>
      </c>
      <c r="B34" s="151"/>
      <c r="C34" s="151"/>
      <c r="D34" s="151"/>
      <c r="E34" s="151"/>
      <c r="F34" s="151"/>
      <c r="G34" s="152"/>
    </row>
    <row r="35" spans="1:8" ht="13.5" thickBot="1" x14ac:dyDescent="0.25">
      <c r="A35" s="41" t="s">
        <v>3</v>
      </c>
      <c r="B35" s="42" t="s">
        <v>4</v>
      </c>
      <c r="C35" s="41" t="s">
        <v>18</v>
      </c>
      <c r="D35" s="41" t="s">
        <v>19</v>
      </c>
      <c r="E35" s="41" t="s">
        <v>20</v>
      </c>
      <c r="F35" s="41" t="s">
        <v>21</v>
      </c>
      <c r="G35" s="41" t="s">
        <v>5</v>
      </c>
    </row>
    <row r="36" spans="1:8" ht="13.5" thickBot="1" x14ac:dyDescent="0.25">
      <c r="A36" s="38">
        <v>1</v>
      </c>
      <c r="B36" s="36" t="s">
        <v>16</v>
      </c>
      <c r="C36" s="52">
        <v>147</v>
      </c>
      <c r="D36" s="39">
        <v>201</v>
      </c>
      <c r="E36" s="52">
        <v>151</v>
      </c>
      <c r="F36" s="52">
        <v>499</v>
      </c>
      <c r="G36" s="52">
        <v>499</v>
      </c>
      <c r="H36" s="15"/>
    </row>
    <row r="37" spans="1:8" ht="13.5" thickBot="1" x14ac:dyDescent="0.25">
      <c r="A37" s="38">
        <v>2</v>
      </c>
      <c r="B37" s="36" t="s">
        <v>53</v>
      </c>
      <c r="C37" s="52">
        <v>150</v>
      </c>
      <c r="D37" s="52">
        <v>176</v>
      </c>
      <c r="E37" s="52">
        <v>164</v>
      </c>
      <c r="F37" s="52">
        <v>490</v>
      </c>
      <c r="G37" s="52">
        <v>490</v>
      </c>
    </row>
    <row r="38" spans="1:8" ht="13.5" thickBot="1" x14ac:dyDescent="0.25">
      <c r="A38" s="38">
        <v>3</v>
      </c>
      <c r="B38" s="36" t="s">
        <v>26</v>
      </c>
      <c r="C38" s="52">
        <v>188</v>
      </c>
      <c r="D38" s="52">
        <v>160</v>
      </c>
      <c r="E38" s="52">
        <v>175</v>
      </c>
      <c r="F38" s="52">
        <v>523</v>
      </c>
      <c r="G38" s="52">
        <v>523</v>
      </c>
    </row>
    <row r="39" spans="1:8" ht="13.5" thickBot="1" x14ac:dyDescent="0.25">
      <c r="A39" s="38">
        <v>4</v>
      </c>
      <c r="B39" s="36" t="s">
        <v>14</v>
      </c>
      <c r="C39" s="52">
        <v>182</v>
      </c>
      <c r="D39" s="52">
        <v>145</v>
      </c>
      <c r="E39" s="52">
        <v>167</v>
      </c>
      <c r="F39" s="52">
        <v>494</v>
      </c>
      <c r="G39" s="52">
        <v>494</v>
      </c>
    </row>
    <row r="40" spans="1:8" ht="13.5" thickBot="1" x14ac:dyDescent="0.25">
      <c r="A40" s="38">
        <v>5</v>
      </c>
      <c r="B40" s="36" t="s">
        <v>33</v>
      </c>
      <c r="C40" s="52">
        <v>170</v>
      </c>
      <c r="D40" s="52">
        <v>176</v>
      </c>
      <c r="E40" s="52">
        <v>160</v>
      </c>
      <c r="F40" s="52">
        <v>506</v>
      </c>
      <c r="G40" s="52">
        <v>506</v>
      </c>
    </row>
    <row r="41" spans="1:8" ht="13.5" thickBot="1" x14ac:dyDescent="0.25">
      <c r="A41" s="38">
        <v>6</v>
      </c>
      <c r="B41" s="36" t="s">
        <v>9</v>
      </c>
      <c r="C41" s="52">
        <v>181</v>
      </c>
      <c r="D41" s="52">
        <v>178</v>
      </c>
      <c r="E41" s="52">
        <v>155</v>
      </c>
      <c r="F41" s="52">
        <v>514</v>
      </c>
      <c r="G41" s="52">
        <v>514</v>
      </c>
    </row>
    <row r="42" spans="1:8" ht="13.5" thickBot="1" x14ac:dyDescent="0.25">
      <c r="A42" s="38">
        <v>7</v>
      </c>
      <c r="B42" s="36" t="s">
        <v>52</v>
      </c>
      <c r="C42" s="52">
        <v>135</v>
      </c>
      <c r="D42" s="52">
        <v>175</v>
      </c>
      <c r="E42" s="52">
        <v>183</v>
      </c>
      <c r="F42" s="52">
        <v>493</v>
      </c>
      <c r="G42" s="52">
        <v>493</v>
      </c>
    </row>
    <row r="43" spans="1:8" ht="13.5" thickBot="1" x14ac:dyDescent="0.25">
      <c r="A43" s="38">
        <v>8</v>
      </c>
      <c r="B43" s="36" t="s">
        <v>56</v>
      </c>
      <c r="C43" s="52">
        <v>140</v>
      </c>
      <c r="D43" s="52">
        <v>118</v>
      </c>
      <c r="E43" s="52">
        <v>181</v>
      </c>
      <c r="F43" s="52">
        <v>439</v>
      </c>
      <c r="G43" s="52">
        <v>439</v>
      </c>
    </row>
    <row r="44" spans="1:8" ht="13.5" thickBot="1" x14ac:dyDescent="0.25">
      <c r="A44" s="38">
        <v>9</v>
      </c>
      <c r="B44" s="36" t="s">
        <v>17</v>
      </c>
      <c r="C44" s="52">
        <v>166</v>
      </c>
      <c r="D44" s="52">
        <v>162</v>
      </c>
      <c r="E44" s="52">
        <v>141</v>
      </c>
      <c r="F44" s="52">
        <v>469</v>
      </c>
      <c r="G44" s="52">
        <v>469</v>
      </c>
    </row>
    <row r="45" spans="1:8" ht="13.5" thickBot="1" x14ac:dyDescent="0.25">
      <c r="A45" s="38">
        <v>10</v>
      </c>
      <c r="B45" s="36" t="s">
        <v>30</v>
      </c>
      <c r="C45" s="52">
        <v>195</v>
      </c>
      <c r="D45" s="52">
        <v>177</v>
      </c>
      <c r="E45" s="52">
        <v>158</v>
      </c>
      <c r="F45" s="52">
        <v>530</v>
      </c>
      <c r="G45" s="52">
        <v>530</v>
      </c>
    </row>
    <row r="46" spans="1:8" ht="13.5" thickBot="1" x14ac:dyDescent="0.25">
      <c r="A46" s="38">
        <v>11</v>
      </c>
      <c r="B46" s="36" t="s">
        <v>50</v>
      </c>
      <c r="C46" s="52">
        <v>193</v>
      </c>
      <c r="D46" s="52">
        <v>181</v>
      </c>
      <c r="E46" s="52">
        <v>144</v>
      </c>
      <c r="F46" s="52">
        <v>518</v>
      </c>
      <c r="G46" s="52">
        <v>518</v>
      </c>
    </row>
    <row r="47" spans="1:8" ht="13.5" thickBot="1" x14ac:dyDescent="0.25">
      <c r="A47" s="38">
        <v>12</v>
      </c>
      <c r="B47" s="36" t="s">
        <v>51</v>
      </c>
      <c r="C47" s="52">
        <v>178</v>
      </c>
      <c r="D47" s="39">
        <v>206</v>
      </c>
      <c r="E47" s="52">
        <v>128</v>
      </c>
      <c r="F47" s="52">
        <v>512</v>
      </c>
      <c r="G47" s="52">
        <v>512</v>
      </c>
    </row>
    <row r="48" spans="1:8" ht="13.5" thickBot="1" x14ac:dyDescent="0.25">
      <c r="A48" s="38">
        <v>13</v>
      </c>
      <c r="B48" s="36" t="s">
        <v>22</v>
      </c>
      <c r="C48" s="52">
        <v>176</v>
      </c>
      <c r="D48" s="52">
        <v>189</v>
      </c>
      <c r="E48" s="39">
        <v>200</v>
      </c>
      <c r="F48" s="52">
        <v>565</v>
      </c>
      <c r="G48" s="52">
        <v>565</v>
      </c>
    </row>
    <row r="49" spans="1:7" ht="13.5" thickBot="1" x14ac:dyDescent="0.25">
      <c r="A49" s="38">
        <v>14</v>
      </c>
      <c r="B49" s="36" t="s">
        <v>57</v>
      </c>
      <c r="C49" s="52">
        <v>133</v>
      </c>
      <c r="D49" s="52">
        <v>169</v>
      </c>
      <c r="E49" s="52">
        <v>129</v>
      </c>
      <c r="F49" s="52">
        <v>431</v>
      </c>
      <c r="G49" s="52">
        <v>431</v>
      </c>
    </row>
    <row r="50" spans="1:7" ht="13.5" thickBot="1" x14ac:dyDescent="0.25">
      <c r="A50" s="38">
        <v>15</v>
      </c>
      <c r="B50" s="36" t="s">
        <v>36</v>
      </c>
      <c r="C50" s="52">
        <v>107</v>
      </c>
      <c r="D50" s="52">
        <v>177</v>
      </c>
      <c r="E50" s="52">
        <v>109</v>
      </c>
      <c r="F50" s="52">
        <v>393</v>
      </c>
      <c r="G50" s="52">
        <v>393</v>
      </c>
    </row>
    <row r="51" spans="1:7" ht="13.5" thickBot="1" x14ac:dyDescent="0.25">
      <c r="A51" s="38">
        <v>16</v>
      </c>
      <c r="B51" s="36" t="s">
        <v>32</v>
      </c>
      <c r="C51" s="39">
        <v>202</v>
      </c>
      <c r="D51" s="39">
        <v>202</v>
      </c>
      <c r="E51" s="39">
        <v>214</v>
      </c>
      <c r="F51" s="52">
        <v>618</v>
      </c>
      <c r="G51" s="52">
        <v>618</v>
      </c>
    </row>
    <row r="52" spans="1:7" ht="13.5" thickBot="1" x14ac:dyDescent="0.25">
      <c r="A52" s="38">
        <v>17</v>
      </c>
      <c r="B52" s="36" t="s">
        <v>48</v>
      </c>
      <c r="C52" s="52">
        <v>195</v>
      </c>
      <c r="D52" s="52">
        <v>193</v>
      </c>
      <c r="E52" s="52">
        <v>162</v>
      </c>
      <c r="F52" s="52">
        <v>550</v>
      </c>
      <c r="G52" s="52">
        <v>550</v>
      </c>
    </row>
    <row r="53" spans="1:7" ht="13.5" thickBot="1" x14ac:dyDescent="0.25">
      <c r="A53" s="38">
        <v>18</v>
      </c>
      <c r="B53" s="36" t="s">
        <v>42</v>
      </c>
      <c r="C53" s="52">
        <v>183</v>
      </c>
      <c r="D53" s="52">
        <v>138</v>
      </c>
      <c r="E53" s="52">
        <v>159</v>
      </c>
      <c r="F53" s="52">
        <v>480</v>
      </c>
      <c r="G53" s="52">
        <v>480</v>
      </c>
    </row>
    <row r="54" spans="1:7" ht="13.5" thickBot="1" x14ac:dyDescent="0.25">
      <c r="A54" s="38">
        <v>19</v>
      </c>
      <c r="B54" s="36" t="s">
        <v>35</v>
      </c>
      <c r="C54" s="52">
        <v>169</v>
      </c>
      <c r="D54" s="52">
        <v>149</v>
      </c>
      <c r="E54" s="52">
        <v>169</v>
      </c>
      <c r="F54" s="52">
        <v>487</v>
      </c>
      <c r="G54" s="52">
        <v>487</v>
      </c>
    </row>
    <row r="55" spans="1:7" ht="13.5" thickBot="1" x14ac:dyDescent="0.25">
      <c r="A55" s="38">
        <v>20</v>
      </c>
      <c r="B55" s="36" t="s">
        <v>54</v>
      </c>
      <c r="C55" s="52">
        <v>159</v>
      </c>
      <c r="D55" s="52">
        <v>160</v>
      </c>
      <c r="E55" s="52">
        <v>137</v>
      </c>
      <c r="F55" s="52">
        <v>456</v>
      </c>
      <c r="G55" s="52">
        <v>456</v>
      </c>
    </row>
    <row r="56" spans="1:7" ht="13.5" thickBot="1" x14ac:dyDescent="0.25">
      <c r="A56" s="38">
        <v>21</v>
      </c>
      <c r="B56" s="36" t="s">
        <v>58</v>
      </c>
      <c r="C56" s="52">
        <v>117</v>
      </c>
      <c r="D56" s="52">
        <v>189</v>
      </c>
      <c r="E56" s="52">
        <v>124</v>
      </c>
      <c r="F56" s="52">
        <v>430</v>
      </c>
      <c r="G56" s="52">
        <v>430</v>
      </c>
    </row>
    <row r="57" spans="1:7" ht="13.5" thickBot="1" x14ac:dyDescent="0.25">
      <c r="A57" s="38">
        <v>22</v>
      </c>
      <c r="B57" s="36" t="s">
        <v>34</v>
      </c>
      <c r="C57" s="52">
        <v>153</v>
      </c>
      <c r="D57" s="52">
        <v>169</v>
      </c>
      <c r="E57" s="52">
        <v>124</v>
      </c>
      <c r="F57" s="52">
        <v>322</v>
      </c>
      <c r="G57" s="52">
        <v>322</v>
      </c>
    </row>
    <row r="58" spans="1:7" ht="13.5" thickBot="1" x14ac:dyDescent="0.25">
      <c r="A58" s="38">
        <v>23</v>
      </c>
      <c r="B58" s="36" t="s">
        <v>49</v>
      </c>
      <c r="C58" s="39">
        <v>204</v>
      </c>
      <c r="D58" s="52">
        <v>168</v>
      </c>
      <c r="E58" s="52">
        <v>171</v>
      </c>
      <c r="F58" s="52">
        <v>543</v>
      </c>
      <c r="G58" s="52">
        <v>543</v>
      </c>
    </row>
    <row r="59" spans="1:7" ht="13.5" thickBot="1" x14ac:dyDescent="0.25">
      <c r="A59" s="38">
        <v>24</v>
      </c>
      <c r="B59" s="36" t="s">
        <v>23</v>
      </c>
      <c r="C59" s="52">
        <v>147</v>
      </c>
      <c r="D59" s="52">
        <v>129</v>
      </c>
      <c r="E59" s="52">
        <v>123</v>
      </c>
      <c r="F59" s="52">
        <v>399</v>
      </c>
      <c r="G59" s="52">
        <v>399</v>
      </c>
    </row>
    <row r="60" spans="1:7" ht="13.5" thickBot="1" x14ac:dyDescent="0.25">
      <c r="A60" s="38">
        <v>25</v>
      </c>
      <c r="B60" s="36" t="s">
        <v>55</v>
      </c>
      <c r="C60" s="52">
        <v>161</v>
      </c>
      <c r="D60" s="52">
        <v>132</v>
      </c>
      <c r="E60" s="52">
        <v>159</v>
      </c>
      <c r="F60" s="52">
        <v>452</v>
      </c>
      <c r="G60" s="52">
        <v>452</v>
      </c>
    </row>
    <row r="61" spans="1:7" ht="13.5" thickBot="1" x14ac:dyDescent="0.25">
      <c r="A61" s="38">
        <v>26</v>
      </c>
      <c r="B61" s="36" t="s">
        <v>31</v>
      </c>
      <c r="C61" s="52">
        <v>196</v>
      </c>
      <c r="D61" s="39">
        <v>203</v>
      </c>
      <c r="E61" s="39">
        <v>209</v>
      </c>
      <c r="F61" s="52">
        <v>608</v>
      </c>
      <c r="G61" s="52">
        <v>608</v>
      </c>
    </row>
    <row r="62" spans="1:7" ht="13.5" thickBot="1" x14ac:dyDescent="0.25">
      <c r="A62" s="38">
        <v>27</v>
      </c>
      <c r="B62" s="36" t="s">
        <v>37</v>
      </c>
      <c r="C62" s="52">
        <v>179</v>
      </c>
      <c r="D62" s="52">
        <v>114</v>
      </c>
      <c r="E62" s="52">
        <v>142</v>
      </c>
      <c r="F62" s="52">
        <v>435</v>
      </c>
      <c r="G62" s="52">
        <v>435</v>
      </c>
    </row>
    <row r="63" spans="1:7" ht="13.5" thickBot="1" x14ac:dyDescent="0.25">
      <c r="A63" s="38">
        <v>28</v>
      </c>
      <c r="B63" s="36" t="s">
        <v>12</v>
      </c>
      <c r="C63" s="52">
        <v>140</v>
      </c>
      <c r="D63" s="52">
        <v>138</v>
      </c>
      <c r="E63" s="52">
        <v>182</v>
      </c>
      <c r="F63" s="52">
        <v>460</v>
      </c>
      <c r="G63" s="52">
        <v>460</v>
      </c>
    </row>
    <row r="64" spans="1:7" ht="13.5" thickBot="1" x14ac:dyDescent="0.25">
      <c r="A64" s="38">
        <v>29</v>
      </c>
      <c r="B64" s="36" t="s">
        <v>60</v>
      </c>
      <c r="C64" s="52">
        <v>148</v>
      </c>
      <c r="D64" s="52">
        <v>165</v>
      </c>
      <c r="E64" s="52">
        <v>124</v>
      </c>
      <c r="F64" s="52">
        <v>437</v>
      </c>
      <c r="G64" s="52">
        <v>437</v>
      </c>
    </row>
    <row r="65" spans="1:7" ht="13.5" thickBot="1" x14ac:dyDescent="0.25">
      <c r="A65" s="38">
        <v>30</v>
      </c>
      <c r="B65" s="36" t="s">
        <v>59</v>
      </c>
      <c r="C65" s="52">
        <v>149</v>
      </c>
      <c r="D65" s="52">
        <v>145</v>
      </c>
      <c r="E65" s="52">
        <v>171</v>
      </c>
      <c r="F65" s="52">
        <v>465</v>
      </c>
      <c r="G65" s="52">
        <v>465</v>
      </c>
    </row>
    <row r="66" spans="1:7" x14ac:dyDescent="0.2">
      <c r="C66" s="16">
        <f>SUM(C36:C65)</f>
        <v>4943</v>
      </c>
      <c r="D66" s="16">
        <f>SUM(D36:D65)</f>
        <v>4984</v>
      </c>
      <c r="E66" s="16">
        <f>SUM(E36:E65)</f>
        <v>4715</v>
      </c>
      <c r="F66" s="16">
        <f>SUM(F36:F65)</f>
        <v>14518</v>
      </c>
      <c r="G66" s="16">
        <f>SUM(F66/90)</f>
        <v>161.3111111111111</v>
      </c>
    </row>
    <row r="67" spans="1:7" ht="13.5" thickBot="1" x14ac:dyDescent="0.25">
      <c r="A67" s="144">
        <f>SUM(A34)+7</f>
        <v>45915</v>
      </c>
      <c r="B67" s="145"/>
      <c r="C67" s="145"/>
      <c r="D67" s="145"/>
      <c r="E67" s="145"/>
      <c r="F67" s="145"/>
      <c r="G67" s="145"/>
    </row>
    <row r="68" spans="1:7" ht="13.5" thickBot="1" x14ac:dyDescent="0.25">
      <c r="A68" s="41" t="s">
        <v>3</v>
      </c>
      <c r="B68" s="42" t="s">
        <v>4</v>
      </c>
      <c r="C68" s="41" t="s">
        <v>18</v>
      </c>
      <c r="D68" s="41" t="s">
        <v>19</v>
      </c>
      <c r="E68" s="41" t="s">
        <v>20</v>
      </c>
      <c r="F68" s="41" t="s">
        <v>21</v>
      </c>
      <c r="G68" s="41" t="s">
        <v>5</v>
      </c>
    </row>
    <row r="69" spans="1:7" ht="13.5" thickBot="1" x14ac:dyDescent="0.25">
      <c r="A69" s="52">
        <v>1</v>
      </c>
      <c r="B69" s="36" t="s">
        <v>16</v>
      </c>
      <c r="C69" s="52">
        <v>167</v>
      </c>
      <c r="D69" s="52">
        <v>129</v>
      </c>
      <c r="E69" s="52">
        <v>126</v>
      </c>
      <c r="F69" s="52">
        <v>422</v>
      </c>
      <c r="G69" s="52">
        <v>422</v>
      </c>
    </row>
    <row r="70" spans="1:7" ht="13.5" thickBot="1" x14ac:dyDescent="0.25">
      <c r="A70" s="52">
        <v>2</v>
      </c>
      <c r="B70" s="36" t="s">
        <v>25</v>
      </c>
      <c r="C70" s="52">
        <v>160</v>
      </c>
      <c r="D70" s="52">
        <v>167</v>
      </c>
      <c r="E70" s="52">
        <v>189</v>
      </c>
      <c r="F70" s="52">
        <v>516</v>
      </c>
      <c r="G70" s="52">
        <v>516</v>
      </c>
    </row>
    <row r="71" spans="1:7" ht="13.5" thickBot="1" x14ac:dyDescent="0.25">
      <c r="A71" s="52">
        <v>3</v>
      </c>
      <c r="B71" s="36" t="s">
        <v>53</v>
      </c>
      <c r="C71" s="52">
        <v>133</v>
      </c>
      <c r="D71" s="52">
        <v>136</v>
      </c>
      <c r="E71" s="52">
        <v>164</v>
      </c>
      <c r="F71" s="52">
        <v>433</v>
      </c>
      <c r="G71" s="52">
        <v>433</v>
      </c>
    </row>
    <row r="72" spans="1:7" ht="13.5" thickBot="1" x14ac:dyDescent="0.25">
      <c r="A72" s="52">
        <v>4</v>
      </c>
      <c r="B72" s="36" t="s">
        <v>26</v>
      </c>
      <c r="C72" s="39">
        <v>203</v>
      </c>
      <c r="D72" s="52">
        <v>136</v>
      </c>
      <c r="E72" s="39">
        <v>224</v>
      </c>
      <c r="F72" s="52">
        <v>563</v>
      </c>
      <c r="G72" s="52">
        <v>563</v>
      </c>
    </row>
    <row r="73" spans="1:7" ht="13.5" thickBot="1" x14ac:dyDescent="0.25">
      <c r="A73" s="52">
        <v>5</v>
      </c>
      <c r="B73" s="36" t="s">
        <v>40</v>
      </c>
      <c r="C73" s="52">
        <v>199</v>
      </c>
      <c r="D73" s="52">
        <v>135</v>
      </c>
      <c r="E73" s="39">
        <v>204</v>
      </c>
      <c r="F73" s="52">
        <v>538</v>
      </c>
      <c r="G73" s="52">
        <v>538</v>
      </c>
    </row>
    <row r="74" spans="1:7" ht="13.5" thickBot="1" x14ac:dyDescent="0.25">
      <c r="A74" s="52">
        <v>6</v>
      </c>
      <c r="B74" s="36" t="s">
        <v>14</v>
      </c>
      <c r="C74" s="52">
        <v>131</v>
      </c>
      <c r="D74" s="52">
        <v>142</v>
      </c>
      <c r="E74" s="52"/>
      <c r="F74" s="52">
        <v>273</v>
      </c>
      <c r="G74" s="52">
        <v>273</v>
      </c>
    </row>
    <row r="75" spans="1:7" ht="13.5" thickBot="1" x14ac:dyDescent="0.25">
      <c r="A75" s="52">
        <v>7</v>
      </c>
      <c r="B75" s="36" t="s">
        <v>8</v>
      </c>
      <c r="C75" s="52">
        <v>134</v>
      </c>
      <c r="D75" s="52">
        <v>118</v>
      </c>
      <c r="E75" s="52">
        <v>135</v>
      </c>
      <c r="F75" s="52">
        <v>387</v>
      </c>
      <c r="G75" s="52">
        <v>387</v>
      </c>
    </row>
    <row r="76" spans="1:7" ht="13.5" thickBot="1" x14ac:dyDescent="0.25">
      <c r="A76" s="52">
        <v>8</v>
      </c>
      <c r="B76" s="36" t="s">
        <v>9</v>
      </c>
      <c r="C76" s="52">
        <v>160</v>
      </c>
      <c r="D76" s="52">
        <v>178</v>
      </c>
      <c r="E76" s="52">
        <v>169</v>
      </c>
      <c r="F76" s="52">
        <v>507</v>
      </c>
      <c r="G76" s="52">
        <v>507</v>
      </c>
    </row>
    <row r="77" spans="1:7" ht="13.5" thickBot="1" x14ac:dyDescent="0.25">
      <c r="A77" s="52">
        <v>9</v>
      </c>
      <c r="B77" s="36" t="s">
        <v>52</v>
      </c>
      <c r="C77" s="52">
        <v>147</v>
      </c>
      <c r="D77" s="52">
        <v>167</v>
      </c>
      <c r="E77" s="52">
        <v>191</v>
      </c>
      <c r="F77" s="52">
        <v>505</v>
      </c>
      <c r="G77" s="52">
        <v>505</v>
      </c>
    </row>
    <row r="78" spans="1:7" ht="13.5" thickBot="1" x14ac:dyDescent="0.25">
      <c r="A78" s="52">
        <v>10</v>
      </c>
      <c r="B78" s="36" t="s">
        <v>56</v>
      </c>
      <c r="C78" s="52">
        <v>155</v>
      </c>
      <c r="D78" s="52">
        <v>130</v>
      </c>
      <c r="E78" s="52">
        <v>124</v>
      </c>
      <c r="F78" s="52">
        <v>409</v>
      </c>
      <c r="G78" s="52">
        <v>409</v>
      </c>
    </row>
    <row r="79" spans="1:7" ht="13.5" thickBot="1" x14ac:dyDescent="0.25">
      <c r="A79" s="52">
        <v>11</v>
      </c>
      <c r="B79" s="36" t="s">
        <v>17</v>
      </c>
      <c r="C79" s="52">
        <v>167</v>
      </c>
      <c r="D79" s="52">
        <v>135</v>
      </c>
      <c r="E79" s="52">
        <v>157</v>
      </c>
      <c r="F79" s="52">
        <v>459</v>
      </c>
      <c r="G79" s="52">
        <v>459</v>
      </c>
    </row>
    <row r="80" spans="1:7" ht="13.5" thickBot="1" x14ac:dyDescent="0.25">
      <c r="A80" s="52">
        <v>12</v>
      </c>
      <c r="B80" s="36" t="s">
        <v>62</v>
      </c>
      <c r="C80" s="52">
        <v>152</v>
      </c>
      <c r="D80" s="52">
        <v>169</v>
      </c>
      <c r="E80" s="52">
        <v>180</v>
      </c>
      <c r="F80" s="52">
        <v>501</v>
      </c>
      <c r="G80" s="52">
        <v>501</v>
      </c>
    </row>
    <row r="81" spans="1:7" ht="13.5" thickBot="1" x14ac:dyDescent="0.25">
      <c r="A81" s="52">
        <v>13</v>
      </c>
      <c r="B81" s="36" t="s">
        <v>10</v>
      </c>
      <c r="C81" s="39">
        <v>221</v>
      </c>
      <c r="D81" s="52">
        <v>132</v>
      </c>
      <c r="E81" s="39">
        <v>203</v>
      </c>
      <c r="F81" s="52">
        <v>556</v>
      </c>
      <c r="G81" s="52">
        <v>556</v>
      </c>
    </row>
    <row r="82" spans="1:7" ht="13.5" thickBot="1" x14ac:dyDescent="0.25">
      <c r="A82" s="52">
        <v>14</v>
      </c>
      <c r="B82" s="36" t="s">
        <v>63</v>
      </c>
      <c r="C82" s="52">
        <v>156</v>
      </c>
      <c r="D82" s="52">
        <v>160</v>
      </c>
      <c r="E82" s="52">
        <v>171</v>
      </c>
      <c r="F82" s="52">
        <v>487</v>
      </c>
      <c r="G82" s="52">
        <v>487</v>
      </c>
    </row>
    <row r="83" spans="1:7" ht="13.5" thickBot="1" x14ac:dyDescent="0.25">
      <c r="A83" s="52">
        <v>15</v>
      </c>
      <c r="B83" s="36" t="s">
        <v>38</v>
      </c>
      <c r="C83" s="52">
        <v>132</v>
      </c>
      <c r="D83" s="52">
        <v>167</v>
      </c>
      <c r="E83" s="52">
        <v>160</v>
      </c>
      <c r="F83" s="52">
        <v>459</v>
      </c>
      <c r="G83" s="52">
        <v>459</v>
      </c>
    </row>
    <row r="84" spans="1:7" ht="13.5" thickBot="1" x14ac:dyDescent="0.25">
      <c r="A84" s="52">
        <v>16</v>
      </c>
      <c r="B84" s="36" t="s">
        <v>22</v>
      </c>
      <c r="C84" s="52">
        <v>181</v>
      </c>
      <c r="D84" s="52">
        <v>177</v>
      </c>
      <c r="E84" s="52">
        <v>168</v>
      </c>
      <c r="F84" s="52">
        <v>526</v>
      </c>
      <c r="G84" s="52">
        <v>526</v>
      </c>
    </row>
    <row r="85" spans="1:7" ht="13.5" thickBot="1" x14ac:dyDescent="0.25">
      <c r="A85" s="52">
        <v>17</v>
      </c>
      <c r="B85" s="36" t="s">
        <v>43</v>
      </c>
      <c r="C85" s="39">
        <v>230</v>
      </c>
      <c r="D85" s="52">
        <v>148</v>
      </c>
      <c r="E85" s="52">
        <v>149</v>
      </c>
      <c r="F85" s="52">
        <v>527</v>
      </c>
      <c r="G85" s="52">
        <v>527</v>
      </c>
    </row>
    <row r="86" spans="1:7" ht="13.5" thickBot="1" x14ac:dyDescent="0.25">
      <c r="A86" s="52">
        <v>18</v>
      </c>
      <c r="B86" s="36" t="s">
        <v>57</v>
      </c>
      <c r="C86" s="52">
        <v>141</v>
      </c>
      <c r="D86" s="52"/>
      <c r="E86" s="52"/>
      <c r="F86" s="52">
        <v>141</v>
      </c>
      <c r="G86" s="52">
        <v>141</v>
      </c>
    </row>
    <row r="87" spans="1:7" ht="13.5" thickBot="1" x14ac:dyDescent="0.25">
      <c r="A87" s="52">
        <v>19</v>
      </c>
      <c r="B87" s="36" t="s">
        <v>36</v>
      </c>
      <c r="C87" s="52">
        <v>167</v>
      </c>
      <c r="D87" s="52">
        <v>152</v>
      </c>
      <c r="E87" s="52">
        <v>125</v>
      </c>
      <c r="F87" s="52">
        <v>444</v>
      </c>
      <c r="G87" s="52">
        <v>444</v>
      </c>
    </row>
    <row r="88" spans="1:7" ht="13.5" thickBot="1" x14ac:dyDescent="0.25">
      <c r="A88" s="52">
        <v>20</v>
      </c>
      <c r="B88" s="36" t="s">
        <v>32</v>
      </c>
      <c r="C88" s="52">
        <v>160</v>
      </c>
      <c r="D88" s="52">
        <v>179</v>
      </c>
      <c r="E88" s="95">
        <v>276</v>
      </c>
      <c r="F88" s="52">
        <v>615</v>
      </c>
      <c r="G88" s="52">
        <v>615</v>
      </c>
    </row>
    <row r="89" spans="1:7" ht="13.5" thickBot="1" x14ac:dyDescent="0.25">
      <c r="A89" s="52">
        <v>21</v>
      </c>
      <c r="B89" s="36" t="s">
        <v>15</v>
      </c>
      <c r="C89" s="52">
        <v>154</v>
      </c>
      <c r="D89" s="52">
        <v>198</v>
      </c>
      <c r="E89" s="52">
        <v>154</v>
      </c>
      <c r="F89" s="52">
        <v>506</v>
      </c>
      <c r="G89" s="52">
        <v>506</v>
      </c>
    </row>
    <row r="90" spans="1:7" ht="13.5" thickBot="1" x14ac:dyDescent="0.25">
      <c r="A90" s="52">
        <v>22</v>
      </c>
      <c r="B90" s="36" t="s">
        <v>42</v>
      </c>
      <c r="C90" s="39">
        <v>203</v>
      </c>
      <c r="D90" s="52">
        <v>177</v>
      </c>
      <c r="E90" s="52">
        <v>179</v>
      </c>
      <c r="F90" s="52">
        <v>559</v>
      </c>
      <c r="G90" s="52">
        <v>559</v>
      </c>
    </row>
    <row r="91" spans="1:7" ht="13.5" thickBot="1" x14ac:dyDescent="0.25">
      <c r="A91" s="52">
        <v>23</v>
      </c>
      <c r="B91" s="36" t="s">
        <v>64</v>
      </c>
      <c r="C91" s="52">
        <v>184</v>
      </c>
      <c r="D91" s="52">
        <v>135</v>
      </c>
      <c r="E91" s="52">
        <v>130</v>
      </c>
      <c r="F91" s="52">
        <v>449</v>
      </c>
      <c r="G91" s="52">
        <v>449</v>
      </c>
    </row>
    <row r="92" spans="1:7" ht="13.5" thickBot="1" x14ac:dyDescent="0.25">
      <c r="A92" s="52">
        <v>24</v>
      </c>
      <c r="B92" s="36" t="s">
        <v>65</v>
      </c>
      <c r="C92" s="52">
        <v>126</v>
      </c>
      <c r="D92" s="52">
        <v>141</v>
      </c>
      <c r="E92" s="52">
        <v>148</v>
      </c>
      <c r="F92" s="52">
        <v>415</v>
      </c>
      <c r="G92" s="52">
        <v>415</v>
      </c>
    </row>
    <row r="93" spans="1:7" ht="13.5" thickBot="1" x14ac:dyDescent="0.25">
      <c r="A93" s="52">
        <v>25</v>
      </c>
      <c r="B93" s="36" t="s">
        <v>24</v>
      </c>
      <c r="C93" s="52">
        <v>189</v>
      </c>
      <c r="D93" s="52">
        <v>163</v>
      </c>
      <c r="E93" s="52">
        <v>171</v>
      </c>
      <c r="F93" s="52">
        <v>523</v>
      </c>
      <c r="G93" s="52">
        <v>523</v>
      </c>
    </row>
    <row r="94" spans="1:7" ht="13.5" thickBot="1" x14ac:dyDescent="0.25">
      <c r="A94" s="52">
        <v>26</v>
      </c>
      <c r="B94" s="36" t="s">
        <v>23</v>
      </c>
      <c r="C94" s="52">
        <v>176</v>
      </c>
      <c r="D94" s="52">
        <v>159</v>
      </c>
      <c r="E94" s="52">
        <v>157</v>
      </c>
      <c r="F94" s="52">
        <v>492</v>
      </c>
      <c r="G94" s="52">
        <v>492</v>
      </c>
    </row>
    <row r="95" spans="1:7" ht="13.5" thickBot="1" x14ac:dyDescent="0.25">
      <c r="A95" s="52">
        <v>27</v>
      </c>
      <c r="B95" s="36" t="s">
        <v>11</v>
      </c>
      <c r="C95" s="52">
        <v>168</v>
      </c>
      <c r="D95" s="39">
        <v>235</v>
      </c>
      <c r="E95" s="52">
        <v>142</v>
      </c>
      <c r="F95" s="52">
        <v>545</v>
      </c>
      <c r="G95" s="52">
        <v>545</v>
      </c>
    </row>
    <row r="96" spans="1:7" ht="13.5" thickBot="1" x14ac:dyDescent="0.25">
      <c r="A96" s="52">
        <v>28</v>
      </c>
      <c r="B96" s="36" t="s">
        <v>12</v>
      </c>
      <c r="C96" s="52">
        <v>165</v>
      </c>
      <c r="D96" s="52">
        <v>167</v>
      </c>
      <c r="E96" s="52">
        <v>114</v>
      </c>
      <c r="F96" s="52">
        <v>446</v>
      </c>
      <c r="G96" s="52">
        <v>446</v>
      </c>
    </row>
    <row r="97" spans="1:7" ht="13.5" thickBot="1" x14ac:dyDescent="0.25">
      <c r="A97" s="52">
        <v>29</v>
      </c>
      <c r="B97" s="36" t="s">
        <v>60</v>
      </c>
      <c r="C97" s="52">
        <v>106</v>
      </c>
      <c r="D97" s="52">
        <v>167</v>
      </c>
      <c r="E97" s="52">
        <v>123</v>
      </c>
      <c r="F97" s="52">
        <v>396</v>
      </c>
      <c r="G97" s="52">
        <v>396</v>
      </c>
    </row>
    <row r="98" spans="1:7" ht="13.5" thickBot="1" x14ac:dyDescent="0.25">
      <c r="A98" s="52">
        <v>30</v>
      </c>
      <c r="B98" s="36" t="s">
        <v>61</v>
      </c>
      <c r="C98" s="52">
        <v>166</v>
      </c>
      <c r="D98" s="52">
        <v>155</v>
      </c>
      <c r="E98" s="52">
        <v>193</v>
      </c>
      <c r="F98" s="52">
        <v>514</v>
      </c>
      <c r="G98" s="52">
        <v>514</v>
      </c>
    </row>
    <row r="99" spans="1:7" ht="13.5" thickBot="1" x14ac:dyDescent="0.25">
      <c r="A99" s="52">
        <v>31</v>
      </c>
      <c r="B99" s="36" t="s">
        <v>59</v>
      </c>
      <c r="C99" s="52">
        <v>198</v>
      </c>
      <c r="D99" s="52">
        <v>123</v>
      </c>
      <c r="E99" s="52">
        <v>162</v>
      </c>
      <c r="F99" s="52">
        <v>483</v>
      </c>
      <c r="G99" s="52">
        <v>483</v>
      </c>
    </row>
    <row r="100" spans="1:7" x14ac:dyDescent="0.2">
      <c r="C100" s="16">
        <f>SUM(C69:C99)</f>
        <v>5131</v>
      </c>
      <c r="D100" s="16">
        <f t="shared" ref="D100:E100" si="0">SUM(D69:D99)</f>
        <v>4677</v>
      </c>
      <c r="E100" s="16">
        <f t="shared" si="0"/>
        <v>4788</v>
      </c>
      <c r="F100" s="16">
        <f>SUM(F69:F99)</f>
        <v>14596</v>
      </c>
      <c r="G100" s="16">
        <f>SUM(F100/90)</f>
        <v>162.17777777777778</v>
      </c>
    </row>
    <row r="101" spans="1:7" ht="13.5" thickBot="1" x14ac:dyDescent="0.25">
      <c r="A101" s="144">
        <f>SUM(A67)+7</f>
        <v>45922</v>
      </c>
      <c r="B101" s="145"/>
      <c r="C101" s="145"/>
      <c r="D101" s="145"/>
      <c r="E101" s="145"/>
      <c r="F101" s="145"/>
      <c r="G101" s="145"/>
    </row>
    <row r="102" spans="1:7" ht="13.5" thickBot="1" x14ac:dyDescent="0.25">
      <c r="A102" s="96" t="s">
        <v>3</v>
      </c>
      <c r="B102" s="97" t="s">
        <v>4</v>
      </c>
      <c r="C102" s="96" t="s">
        <v>18</v>
      </c>
      <c r="D102" s="96" t="s">
        <v>19</v>
      </c>
      <c r="E102" s="96" t="s">
        <v>20</v>
      </c>
      <c r="F102" s="96" t="s">
        <v>21</v>
      </c>
      <c r="G102" s="96" t="s">
        <v>5</v>
      </c>
    </row>
    <row r="103" spans="1:7" ht="13.5" thickBot="1" x14ac:dyDescent="0.25">
      <c r="A103" s="52">
        <v>1</v>
      </c>
      <c r="B103" s="36" t="s">
        <v>25</v>
      </c>
      <c r="C103" s="52">
        <v>126</v>
      </c>
      <c r="D103" s="52">
        <v>173</v>
      </c>
      <c r="E103" s="39">
        <v>202</v>
      </c>
      <c r="F103" s="52">
        <v>501</v>
      </c>
      <c r="G103" s="52">
        <v>501</v>
      </c>
    </row>
    <row r="104" spans="1:7" ht="13.5" thickBot="1" x14ac:dyDescent="0.25">
      <c r="A104" s="52">
        <v>2</v>
      </c>
      <c r="B104" s="36" t="s">
        <v>53</v>
      </c>
      <c r="C104" s="52">
        <v>138</v>
      </c>
      <c r="D104" s="52">
        <v>180</v>
      </c>
      <c r="E104" s="52">
        <v>163</v>
      </c>
      <c r="F104" s="52">
        <v>481</v>
      </c>
      <c r="G104" s="52">
        <v>481</v>
      </c>
    </row>
    <row r="105" spans="1:7" ht="13.5" thickBot="1" x14ac:dyDescent="0.25">
      <c r="A105" s="52">
        <v>3</v>
      </c>
      <c r="B105" s="36" t="s">
        <v>26</v>
      </c>
      <c r="C105" s="52">
        <v>163</v>
      </c>
      <c r="D105" s="39">
        <v>201</v>
      </c>
      <c r="E105" s="52">
        <v>193</v>
      </c>
      <c r="F105" s="52">
        <v>557</v>
      </c>
      <c r="G105" s="52">
        <v>557</v>
      </c>
    </row>
    <row r="106" spans="1:7" ht="13.5" thickBot="1" x14ac:dyDescent="0.25">
      <c r="A106" s="52">
        <v>4</v>
      </c>
      <c r="B106" s="36" t="s">
        <v>40</v>
      </c>
      <c r="C106" s="52">
        <v>169</v>
      </c>
      <c r="D106" s="52">
        <v>193</v>
      </c>
      <c r="E106" s="52">
        <v>190</v>
      </c>
      <c r="F106" s="52">
        <v>552</v>
      </c>
      <c r="G106" s="52">
        <v>552</v>
      </c>
    </row>
    <row r="107" spans="1:7" ht="13.5" thickBot="1" x14ac:dyDescent="0.25">
      <c r="A107" s="52">
        <v>5</v>
      </c>
      <c r="B107" s="36" t="s">
        <v>14</v>
      </c>
      <c r="C107" s="52">
        <v>175</v>
      </c>
      <c r="D107" s="52">
        <v>182</v>
      </c>
      <c r="E107" s="52">
        <v>170</v>
      </c>
      <c r="F107" s="52">
        <v>527</v>
      </c>
      <c r="G107" s="52">
        <v>527</v>
      </c>
    </row>
    <row r="108" spans="1:7" ht="13.5" thickBot="1" x14ac:dyDescent="0.25">
      <c r="A108" s="52">
        <v>6</v>
      </c>
      <c r="B108" s="36" t="s">
        <v>33</v>
      </c>
      <c r="C108" s="52">
        <v>167</v>
      </c>
      <c r="D108" s="39">
        <v>207</v>
      </c>
      <c r="E108" s="52">
        <v>181</v>
      </c>
      <c r="F108" s="52">
        <v>555</v>
      </c>
      <c r="G108" s="52">
        <v>555</v>
      </c>
    </row>
    <row r="109" spans="1:7" ht="13.5" thickBot="1" x14ac:dyDescent="0.25">
      <c r="A109" s="52">
        <v>7</v>
      </c>
      <c r="B109" s="36" t="s">
        <v>9</v>
      </c>
      <c r="C109" s="52">
        <v>169</v>
      </c>
      <c r="D109" s="52">
        <v>195</v>
      </c>
      <c r="E109" s="52">
        <v>167</v>
      </c>
      <c r="F109" s="52">
        <v>531</v>
      </c>
      <c r="G109" s="52">
        <v>531</v>
      </c>
    </row>
    <row r="110" spans="1:7" ht="13.5" thickBot="1" x14ac:dyDescent="0.25">
      <c r="A110" s="52">
        <v>8</v>
      </c>
      <c r="B110" s="36" t="s">
        <v>17</v>
      </c>
      <c r="C110" s="52">
        <v>168</v>
      </c>
      <c r="D110" s="52">
        <v>160</v>
      </c>
      <c r="E110" s="39">
        <v>204</v>
      </c>
      <c r="F110" s="52">
        <v>532</v>
      </c>
      <c r="G110" s="52">
        <v>532</v>
      </c>
    </row>
    <row r="111" spans="1:7" ht="13.5" thickBot="1" x14ac:dyDescent="0.25">
      <c r="A111" s="52">
        <v>9</v>
      </c>
      <c r="B111" s="36" t="s">
        <v>30</v>
      </c>
      <c r="C111" s="52">
        <v>165</v>
      </c>
      <c r="D111" s="52">
        <v>160</v>
      </c>
      <c r="E111" s="52">
        <v>180</v>
      </c>
      <c r="F111" s="52">
        <v>505</v>
      </c>
      <c r="G111" s="52">
        <v>505</v>
      </c>
    </row>
    <row r="112" spans="1:7" ht="13.5" thickBot="1" x14ac:dyDescent="0.25">
      <c r="A112" s="52">
        <v>10</v>
      </c>
      <c r="B112" s="36" t="s">
        <v>69</v>
      </c>
      <c r="C112" s="52">
        <v>114</v>
      </c>
      <c r="D112" s="52">
        <v>135</v>
      </c>
      <c r="E112" s="52">
        <v>105</v>
      </c>
      <c r="F112" s="52">
        <v>354</v>
      </c>
      <c r="G112" s="52">
        <v>354</v>
      </c>
    </row>
    <row r="113" spans="1:7" ht="13.5" thickBot="1" x14ac:dyDescent="0.25">
      <c r="A113" s="52">
        <v>11</v>
      </c>
      <c r="B113" s="36" t="s">
        <v>10</v>
      </c>
      <c r="C113" s="52">
        <v>172</v>
      </c>
      <c r="D113" s="39">
        <v>222</v>
      </c>
      <c r="E113" s="52">
        <v>195</v>
      </c>
      <c r="F113" s="52">
        <v>589</v>
      </c>
      <c r="G113" s="52">
        <v>589</v>
      </c>
    </row>
    <row r="114" spans="1:7" ht="13.5" thickBot="1" x14ac:dyDescent="0.25">
      <c r="A114" s="52">
        <v>12</v>
      </c>
      <c r="B114" s="36" t="s">
        <v>66</v>
      </c>
      <c r="C114" s="52">
        <v>169</v>
      </c>
      <c r="D114" s="52">
        <v>185</v>
      </c>
      <c r="E114" s="52">
        <v>181</v>
      </c>
      <c r="F114" s="52">
        <v>535</v>
      </c>
      <c r="G114" s="52">
        <v>535</v>
      </c>
    </row>
    <row r="115" spans="1:7" ht="13.5" thickBot="1" x14ac:dyDescent="0.25">
      <c r="A115" s="52">
        <v>13</v>
      </c>
      <c r="B115" s="36" t="s">
        <v>22</v>
      </c>
      <c r="C115" s="52">
        <v>139</v>
      </c>
      <c r="D115" s="52">
        <v>163</v>
      </c>
      <c r="E115" s="52">
        <v>189</v>
      </c>
      <c r="F115" s="52">
        <v>491</v>
      </c>
      <c r="G115" s="52">
        <v>491</v>
      </c>
    </row>
    <row r="116" spans="1:7" ht="13.5" thickBot="1" x14ac:dyDescent="0.25">
      <c r="A116" s="52">
        <v>14</v>
      </c>
      <c r="B116" s="36" t="s">
        <v>57</v>
      </c>
      <c r="C116" s="52">
        <v>146</v>
      </c>
      <c r="D116" s="52">
        <v>122</v>
      </c>
      <c r="E116" s="52">
        <v>144</v>
      </c>
      <c r="F116" s="52">
        <v>412</v>
      </c>
      <c r="G116" s="52">
        <v>412</v>
      </c>
    </row>
    <row r="117" spans="1:7" ht="13.5" thickBot="1" x14ac:dyDescent="0.25">
      <c r="A117" s="52">
        <v>15</v>
      </c>
      <c r="B117" s="36" t="s">
        <v>48</v>
      </c>
      <c r="C117" s="52">
        <v>179</v>
      </c>
      <c r="D117" s="39">
        <v>213</v>
      </c>
      <c r="E117" s="52">
        <v>199</v>
      </c>
      <c r="F117" s="52">
        <v>591</v>
      </c>
      <c r="G117" s="52">
        <v>591</v>
      </c>
    </row>
    <row r="118" spans="1:7" ht="13.5" thickBot="1" x14ac:dyDescent="0.25">
      <c r="A118" s="52">
        <v>16</v>
      </c>
      <c r="B118" s="36" t="s">
        <v>42</v>
      </c>
      <c r="C118" s="52">
        <v>145</v>
      </c>
      <c r="D118" s="52">
        <v>186</v>
      </c>
      <c r="E118" s="52">
        <v>162</v>
      </c>
      <c r="F118" s="52">
        <v>493</v>
      </c>
      <c r="G118" s="52">
        <v>493</v>
      </c>
    </row>
    <row r="119" spans="1:7" ht="13.5" thickBot="1" x14ac:dyDescent="0.25">
      <c r="A119" s="52">
        <v>17</v>
      </c>
      <c r="B119" s="36" t="s">
        <v>35</v>
      </c>
      <c r="C119" s="52">
        <v>137</v>
      </c>
      <c r="D119" s="52">
        <v>165</v>
      </c>
      <c r="E119" s="52">
        <v>163</v>
      </c>
      <c r="F119" s="52">
        <v>465</v>
      </c>
      <c r="G119" s="52">
        <v>465</v>
      </c>
    </row>
    <row r="120" spans="1:7" ht="13.5" thickBot="1" x14ac:dyDescent="0.25">
      <c r="A120" s="52">
        <v>18</v>
      </c>
      <c r="B120" s="36" t="s">
        <v>58</v>
      </c>
      <c r="C120" s="52">
        <v>90</v>
      </c>
      <c r="D120" s="52">
        <v>113</v>
      </c>
      <c r="E120" s="52">
        <v>178</v>
      </c>
      <c r="F120" s="52">
        <v>381</v>
      </c>
      <c r="G120" s="52">
        <v>381</v>
      </c>
    </row>
    <row r="121" spans="1:7" ht="13.5" thickBot="1" x14ac:dyDescent="0.25">
      <c r="A121" s="52">
        <v>19</v>
      </c>
      <c r="B121" s="36" t="s">
        <v>67</v>
      </c>
      <c r="C121" s="52">
        <v>157</v>
      </c>
      <c r="D121" s="52">
        <v>137</v>
      </c>
      <c r="E121" s="52">
        <v>180</v>
      </c>
      <c r="F121" s="52">
        <v>474</v>
      </c>
      <c r="G121" s="52">
        <v>474</v>
      </c>
    </row>
    <row r="122" spans="1:7" ht="13.5" thickBot="1" x14ac:dyDescent="0.25">
      <c r="A122" s="52">
        <v>20</v>
      </c>
      <c r="B122" s="36" t="s">
        <v>34</v>
      </c>
      <c r="C122" s="52">
        <v>123</v>
      </c>
      <c r="D122" s="52">
        <v>152</v>
      </c>
      <c r="E122" s="52">
        <v>151</v>
      </c>
      <c r="F122" s="52">
        <v>426</v>
      </c>
      <c r="G122" s="52">
        <v>426</v>
      </c>
    </row>
    <row r="123" spans="1:7" ht="13.5" thickBot="1" x14ac:dyDescent="0.25">
      <c r="A123" s="52">
        <v>21</v>
      </c>
      <c r="B123" s="36" t="s">
        <v>24</v>
      </c>
      <c r="C123" s="52">
        <v>131</v>
      </c>
      <c r="D123" s="52">
        <v>129</v>
      </c>
      <c r="E123" s="52">
        <v>147</v>
      </c>
      <c r="F123" s="52">
        <v>407</v>
      </c>
      <c r="G123" s="52">
        <v>407</v>
      </c>
    </row>
    <row r="124" spans="1:7" ht="13.5" thickBot="1" x14ac:dyDescent="0.25">
      <c r="A124" s="52">
        <v>22</v>
      </c>
      <c r="B124" s="36" t="s">
        <v>49</v>
      </c>
      <c r="C124" s="52">
        <v>178</v>
      </c>
      <c r="D124" s="52">
        <v>195</v>
      </c>
      <c r="E124" s="52">
        <v>176</v>
      </c>
      <c r="F124" s="52">
        <v>549</v>
      </c>
      <c r="G124" s="52">
        <v>549</v>
      </c>
    </row>
    <row r="125" spans="1:7" ht="13.5" thickBot="1" x14ac:dyDescent="0.25">
      <c r="A125" s="52">
        <v>23</v>
      </c>
      <c r="B125" s="36" t="s">
        <v>23</v>
      </c>
      <c r="C125" s="52">
        <v>172</v>
      </c>
      <c r="D125" s="52">
        <v>146</v>
      </c>
      <c r="E125" s="52">
        <v>167</v>
      </c>
      <c r="F125" s="52">
        <v>485</v>
      </c>
      <c r="G125" s="52">
        <v>485</v>
      </c>
    </row>
    <row r="126" spans="1:7" ht="13.5" thickBot="1" x14ac:dyDescent="0.25">
      <c r="A126" s="52">
        <v>24</v>
      </c>
      <c r="B126" s="36" t="s">
        <v>11</v>
      </c>
      <c r="C126" s="52">
        <v>178</v>
      </c>
      <c r="D126" s="39">
        <v>237</v>
      </c>
      <c r="E126" s="52">
        <v>166</v>
      </c>
      <c r="F126" s="52">
        <v>581</v>
      </c>
      <c r="G126" s="52">
        <v>581</v>
      </c>
    </row>
    <row r="127" spans="1:7" ht="13.5" thickBot="1" x14ac:dyDescent="0.25">
      <c r="A127" s="52">
        <v>25</v>
      </c>
      <c r="B127" s="36" t="s">
        <v>39</v>
      </c>
      <c r="C127" s="52">
        <v>133</v>
      </c>
      <c r="D127" s="52">
        <v>155</v>
      </c>
      <c r="E127" s="52">
        <v>111</v>
      </c>
      <c r="F127" s="52">
        <v>399</v>
      </c>
      <c r="G127" s="52">
        <v>399</v>
      </c>
    </row>
    <row r="128" spans="1:7" ht="13.5" thickBot="1" x14ac:dyDescent="0.25">
      <c r="A128" s="52">
        <v>26</v>
      </c>
      <c r="B128" s="36" t="s">
        <v>12</v>
      </c>
      <c r="C128" s="52">
        <v>168</v>
      </c>
      <c r="D128" s="52">
        <v>126</v>
      </c>
      <c r="E128" s="52">
        <v>150</v>
      </c>
      <c r="F128" s="52">
        <v>444</v>
      </c>
      <c r="G128" s="52">
        <v>444</v>
      </c>
    </row>
    <row r="129" spans="1:7" ht="13.5" thickBot="1" x14ac:dyDescent="0.25">
      <c r="A129" s="52">
        <v>27</v>
      </c>
      <c r="B129" s="36" t="s">
        <v>68</v>
      </c>
      <c r="C129" s="52">
        <v>134</v>
      </c>
      <c r="D129" s="52">
        <v>119</v>
      </c>
      <c r="E129" s="52">
        <v>132</v>
      </c>
      <c r="F129" s="52">
        <v>385</v>
      </c>
      <c r="G129" s="52">
        <v>385</v>
      </c>
    </row>
    <row r="130" spans="1:7" ht="13.5" thickBot="1" x14ac:dyDescent="0.25">
      <c r="A130" s="52">
        <v>28</v>
      </c>
      <c r="B130" s="36" t="s">
        <v>60</v>
      </c>
      <c r="C130" s="52">
        <v>107</v>
      </c>
      <c r="D130" s="52">
        <v>111</v>
      </c>
      <c r="E130" s="52">
        <v>135</v>
      </c>
      <c r="F130" s="52">
        <v>353</v>
      </c>
      <c r="G130" s="52">
        <v>353</v>
      </c>
    </row>
    <row r="131" spans="1:7" ht="13.5" thickBot="1" x14ac:dyDescent="0.25">
      <c r="A131" s="52">
        <v>29</v>
      </c>
      <c r="B131" s="36" t="s">
        <v>61</v>
      </c>
      <c r="C131" s="52">
        <v>138</v>
      </c>
      <c r="D131" s="39">
        <v>234</v>
      </c>
      <c r="E131" s="52">
        <v>146</v>
      </c>
      <c r="F131" s="52">
        <v>518</v>
      </c>
      <c r="G131" s="52">
        <v>518</v>
      </c>
    </row>
    <row r="132" spans="1:7" ht="13.5" thickBot="1" x14ac:dyDescent="0.25">
      <c r="A132" s="52">
        <v>30</v>
      </c>
      <c r="B132" s="36" t="s">
        <v>59</v>
      </c>
      <c r="C132" s="52">
        <v>156</v>
      </c>
      <c r="D132" s="52">
        <v>153</v>
      </c>
      <c r="E132" s="52">
        <v>146</v>
      </c>
      <c r="F132" s="52">
        <v>455</v>
      </c>
      <c r="G132" s="52">
        <v>455</v>
      </c>
    </row>
    <row r="133" spans="1:7" x14ac:dyDescent="0.2">
      <c r="C133" s="16">
        <f>SUM(C102:C132)</f>
        <v>4506</v>
      </c>
      <c r="D133" s="16">
        <f t="shared" ref="D133:E133" si="1">SUM(D102:D132)</f>
        <v>5049</v>
      </c>
      <c r="E133" s="16">
        <f t="shared" si="1"/>
        <v>4973</v>
      </c>
      <c r="F133" s="16">
        <f>SUM(F102:F132)</f>
        <v>14528</v>
      </c>
      <c r="G133" s="16">
        <f>SUM(F133/90)</f>
        <v>161.42222222222222</v>
      </c>
    </row>
    <row r="134" spans="1:7" ht="13.5" thickBot="1" x14ac:dyDescent="0.25">
      <c r="A134" s="144">
        <f>SUM(A101)+7</f>
        <v>45929</v>
      </c>
      <c r="B134" s="145"/>
      <c r="C134" s="145"/>
      <c r="D134" s="145"/>
      <c r="E134" s="145"/>
      <c r="F134" s="145"/>
      <c r="G134" s="145"/>
    </row>
    <row r="135" spans="1:7" ht="13.5" thickBot="1" x14ac:dyDescent="0.25">
      <c r="A135" s="96" t="s">
        <v>3</v>
      </c>
      <c r="B135" s="97" t="s">
        <v>4</v>
      </c>
      <c r="C135" s="96" t="s">
        <v>18</v>
      </c>
      <c r="D135" s="96" t="s">
        <v>19</v>
      </c>
      <c r="E135" s="96" t="s">
        <v>20</v>
      </c>
      <c r="F135" s="98" t="s">
        <v>21</v>
      </c>
      <c r="G135" s="96" t="s">
        <v>5</v>
      </c>
    </row>
    <row r="136" spans="1:7" ht="13.5" thickBot="1" x14ac:dyDescent="0.25">
      <c r="A136" s="99">
        <v>1</v>
      </c>
      <c r="B136" s="36" t="s">
        <v>16</v>
      </c>
      <c r="C136" s="52">
        <v>147</v>
      </c>
      <c r="D136" s="52">
        <v>132</v>
      </c>
      <c r="E136" s="52">
        <v>136</v>
      </c>
      <c r="F136" s="52">
        <v>415</v>
      </c>
      <c r="G136" s="52">
        <v>415</v>
      </c>
    </row>
    <row r="137" spans="1:7" ht="13.5" thickBot="1" x14ac:dyDescent="0.25">
      <c r="A137" s="100">
        <v>2</v>
      </c>
      <c r="B137" s="36" t="s">
        <v>71</v>
      </c>
      <c r="C137" s="52">
        <v>123</v>
      </c>
      <c r="D137" s="52">
        <v>136</v>
      </c>
      <c r="E137" s="52">
        <v>155</v>
      </c>
      <c r="F137" s="52">
        <v>414</v>
      </c>
      <c r="G137" s="52">
        <v>414</v>
      </c>
    </row>
    <row r="138" spans="1:7" ht="13.5" thickBot="1" x14ac:dyDescent="0.25">
      <c r="A138" s="99">
        <v>3</v>
      </c>
      <c r="B138" s="36" t="s">
        <v>26</v>
      </c>
      <c r="C138" s="39">
        <v>212</v>
      </c>
      <c r="D138" s="52">
        <v>171</v>
      </c>
      <c r="E138" s="39">
        <v>208</v>
      </c>
      <c r="F138" s="52">
        <v>591</v>
      </c>
      <c r="G138" s="52">
        <v>591</v>
      </c>
    </row>
    <row r="139" spans="1:7" ht="13.5" thickBot="1" x14ac:dyDescent="0.25">
      <c r="A139" s="100">
        <v>4</v>
      </c>
      <c r="B139" s="36" t="s">
        <v>70</v>
      </c>
      <c r="C139" s="52">
        <v>131</v>
      </c>
      <c r="D139" s="39">
        <v>201</v>
      </c>
      <c r="E139" s="52">
        <v>199</v>
      </c>
      <c r="F139" s="52">
        <v>531</v>
      </c>
      <c r="G139" s="52">
        <v>531</v>
      </c>
    </row>
    <row r="140" spans="1:7" ht="13.5" thickBot="1" x14ac:dyDescent="0.25">
      <c r="A140" s="99">
        <v>5</v>
      </c>
      <c r="B140" s="36" t="s">
        <v>40</v>
      </c>
      <c r="C140" s="39">
        <v>207</v>
      </c>
      <c r="D140" s="52">
        <v>180</v>
      </c>
      <c r="E140" s="52">
        <v>149</v>
      </c>
      <c r="F140" s="52">
        <v>536</v>
      </c>
      <c r="G140" s="52">
        <v>536</v>
      </c>
    </row>
    <row r="141" spans="1:7" ht="13.5" thickBot="1" x14ac:dyDescent="0.25">
      <c r="A141" s="100">
        <v>6</v>
      </c>
      <c r="B141" s="36" t="s">
        <v>33</v>
      </c>
      <c r="C141" s="52">
        <v>199</v>
      </c>
      <c r="D141" s="52">
        <v>181</v>
      </c>
      <c r="E141" s="52">
        <v>193</v>
      </c>
      <c r="F141" s="52">
        <v>573</v>
      </c>
      <c r="G141" s="52">
        <v>573</v>
      </c>
    </row>
    <row r="142" spans="1:7" ht="13.5" thickBot="1" x14ac:dyDescent="0.25">
      <c r="A142" s="99">
        <v>7</v>
      </c>
      <c r="B142" s="36" t="s">
        <v>8</v>
      </c>
      <c r="C142" s="52">
        <v>138</v>
      </c>
      <c r="D142" s="52">
        <v>122</v>
      </c>
      <c r="E142" s="52">
        <v>115</v>
      </c>
      <c r="F142" s="52">
        <v>375</v>
      </c>
      <c r="G142" s="52">
        <v>375</v>
      </c>
    </row>
    <row r="143" spans="1:7" ht="13.5" thickBot="1" x14ac:dyDescent="0.25">
      <c r="A143" s="100">
        <v>8</v>
      </c>
      <c r="B143" s="36" t="s">
        <v>9</v>
      </c>
      <c r="C143" s="52">
        <v>179</v>
      </c>
      <c r="D143" s="52">
        <v>179</v>
      </c>
      <c r="E143" s="52">
        <v>174</v>
      </c>
      <c r="F143" s="52">
        <v>532</v>
      </c>
      <c r="G143" s="52">
        <v>532</v>
      </c>
    </row>
    <row r="144" spans="1:7" ht="13.5" thickBot="1" x14ac:dyDescent="0.25">
      <c r="A144" s="99">
        <v>9</v>
      </c>
      <c r="B144" s="36" t="s">
        <v>56</v>
      </c>
      <c r="C144" s="52">
        <v>103</v>
      </c>
      <c r="D144" s="52">
        <v>148</v>
      </c>
      <c r="E144" s="52">
        <v>137</v>
      </c>
      <c r="F144" s="52">
        <v>388</v>
      </c>
      <c r="G144" s="52">
        <v>388</v>
      </c>
    </row>
    <row r="145" spans="1:7" ht="13.5" thickBot="1" x14ac:dyDescent="0.25">
      <c r="A145" s="100">
        <v>10</v>
      </c>
      <c r="B145" s="36" t="s">
        <v>30</v>
      </c>
      <c r="C145" s="52">
        <v>155</v>
      </c>
      <c r="D145" s="52">
        <v>162</v>
      </c>
      <c r="E145" s="39">
        <v>204</v>
      </c>
      <c r="F145" s="52">
        <v>521</v>
      </c>
      <c r="G145" s="52">
        <v>521</v>
      </c>
    </row>
    <row r="146" spans="1:7" ht="13.5" thickBot="1" x14ac:dyDescent="0.25">
      <c r="A146" s="99">
        <v>11</v>
      </c>
      <c r="B146" s="36" t="s">
        <v>10</v>
      </c>
      <c r="C146" s="39">
        <v>205</v>
      </c>
      <c r="D146" s="39">
        <v>205</v>
      </c>
      <c r="E146" s="52">
        <v>160</v>
      </c>
      <c r="F146" s="52">
        <v>570</v>
      </c>
      <c r="G146" s="52">
        <v>570</v>
      </c>
    </row>
    <row r="147" spans="1:7" ht="13.5" thickBot="1" x14ac:dyDescent="0.25">
      <c r="A147" s="100">
        <v>12</v>
      </c>
      <c r="B147" s="36" t="s">
        <v>66</v>
      </c>
      <c r="C147" s="52">
        <v>152</v>
      </c>
      <c r="D147" s="52">
        <v>172</v>
      </c>
      <c r="E147" s="52">
        <v>179</v>
      </c>
      <c r="F147" s="52">
        <v>503</v>
      </c>
      <c r="G147" s="52">
        <v>503</v>
      </c>
    </row>
    <row r="148" spans="1:7" ht="13.5" thickBot="1" x14ac:dyDescent="0.25">
      <c r="A148" s="99">
        <v>13</v>
      </c>
      <c r="B148" s="36" t="s">
        <v>22</v>
      </c>
      <c r="C148" s="52">
        <v>168</v>
      </c>
      <c r="D148" s="52">
        <v>176</v>
      </c>
      <c r="E148" s="39">
        <v>222</v>
      </c>
      <c r="F148" s="52">
        <v>566</v>
      </c>
      <c r="G148" s="52">
        <v>566</v>
      </c>
    </row>
    <row r="149" spans="1:7" ht="13.5" thickBot="1" x14ac:dyDescent="0.25">
      <c r="A149" s="100">
        <v>14</v>
      </c>
      <c r="B149" s="36" t="s">
        <v>43</v>
      </c>
      <c r="C149" s="52">
        <v>175</v>
      </c>
      <c r="D149" s="52">
        <v>160</v>
      </c>
      <c r="E149" s="52">
        <v>190</v>
      </c>
      <c r="F149" s="52">
        <v>525</v>
      </c>
      <c r="G149" s="52">
        <v>525</v>
      </c>
    </row>
    <row r="150" spans="1:7" ht="13.5" thickBot="1" x14ac:dyDescent="0.25">
      <c r="A150" s="99">
        <v>15</v>
      </c>
      <c r="B150" s="36" t="s">
        <v>36</v>
      </c>
      <c r="C150" s="52">
        <v>144</v>
      </c>
      <c r="D150" s="52">
        <v>145</v>
      </c>
      <c r="E150" s="52">
        <v>127</v>
      </c>
      <c r="F150" s="52">
        <v>416</v>
      </c>
      <c r="G150" s="52">
        <v>416</v>
      </c>
    </row>
    <row r="151" spans="1:7" ht="13.5" thickBot="1" x14ac:dyDescent="0.25">
      <c r="A151" s="100">
        <v>16</v>
      </c>
      <c r="B151" s="36" t="s">
        <v>48</v>
      </c>
      <c r="C151" s="52">
        <v>183</v>
      </c>
      <c r="D151" s="39">
        <v>244</v>
      </c>
      <c r="E151" s="52">
        <v>196</v>
      </c>
      <c r="F151" s="52">
        <v>623</v>
      </c>
      <c r="G151" s="52">
        <v>623</v>
      </c>
    </row>
    <row r="152" spans="1:7" ht="13.5" thickBot="1" x14ac:dyDescent="0.25">
      <c r="A152" s="99">
        <v>17</v>
      </c>
      <c r="B152" s="36" t="s">
        <v>15</v>
      </c>
      <c r="C152" s="52">
        <v>152</v>
      </c>
      <c r="D152" s="52">
        <v>134</v>
      </c>
      <c r="E152" s="52">
        <v>142</v>
      </c>
      <c r="F152" s="52">
        <v>428</v>
      </c>
      <c r="G152" s="52">
        <v>428</v>
      </c>
    </row>
    <row r="153" spans="1:7" ht="13.5" thickBot="1" x14ac:dyDescent="0.25">
      <c r="A153" s="100">
        <v>18</v>
      </c>
      <c r="B153" s="36" t="s">
        <v>42</v>
      </c>
      <c r="C153" s="52">
        <v>164</v>
      </c>
      <c r="D153" s="52">
        <v>159</v>
      </c>
      <c r="E153" s="52">
        <v>149</v>
      </c>
      <c r="F153" s="52">
        <v>472</v>
      </c>
      <c r="G153" s="52">
        <v>472</v>
      </c>
    </row>
    <row r="154" spans="1:7" ht="13.5" thickBot="1" x14ac:dyDescent="0.25">
      <c r="A154" s="99">
        <v>19</v>
      </c>
      <c r="B154" s="36" t="s">
        <v>28</v>
      </c>
      <c r="C154" s="52">
        <v>139</v>
      </c>
      <c r="D154" s="52">
        <v>162</v>
      </c>
      <c r="E154" s="52">
        <v>149</v>
      </c>
      <c r="F154" s="52">
        <v>450</v>
      </c>
      <c r="G154" s="52">
        <v>450</v>
      </c>
    </row>
    <row r="155" spans="1:7" ht="13.5" thickBot="1" x14ac:dyDescent="0.25">
      <c r="A155" s="100">
        <v>20</v>
      </c>
      <c r="B155" s="36" t="s">
        <v>64</v>
      </c>
      <c r="C155" s="52">
        <v>127</v>
      </c>
      <c r="D155" s="52">
        <v>155</v>
      </c>
      <c r="E155" s="52">
        <v>154</v>
      </c>
      <c r="F155" s="52">
        <v>436</v>
      </c>
      <c r="G155" s="52">
        <v>436</v>
      </c>
    </row>
    <row r="156" spans="1:7" ht="13.5" thickBot="1" x14ac:dyDescent="0.25">
      <c r="A156" s="99">
        <v>21</v>
      </c>
      <c r="B156" s="36" t="s">
        <v>72</v>
      </c>
      <c r="C156" s="52">
        <v>152</v>
      </c>
      <c r="D156" s="52">
        <v>138</v>
      </c>
      <c r="E156" s="52">
        <v>189</v>
      </c>
      <c r="F156" s="52">
        <v>479</v>
      </c>
      <c r="G156" s="52">
        <v>479</v>
      </c>
    </row>
    <row r="157" spans="1:7" ht="13.5" thickBot="1" x14ac:dyDescent="0.25">
      <c r="A157" s="100">
        <v>22</v>
      </c>
      <c r="B157" s="36" t="s">
        <v>24</v>
      </c>
      <c r="C157" s="52">
        <v>179</v>
      </c>
      <c r="D157" s="52">
        <v>144</v>
      </c>
      <c r="E157" s="52">
        <v>167</v>
      </c>
      <c r="F157" s="52">
        <v>490</v>
      </c>
      <c r="G157" s="52">
        <v>490</v>
      </c>
    </row>
    <row r="158" spans="1:7" ht="13.5" thickBot="1" x14ac:dyDescent="0.25">
      <c r="A158" s="99">
        <v>23</v>
      </c>
      <c r="B158" s="36" t="s">
        <v>49</v>
      </c>
      <c r="C158" s="52">
        <v>164</v>
      </c>
      <c r="D158" s="52">
        <v>138</v>
      </c>
      <c r="E158" s="39">
        <v>201</v>
      </c>
      <c r="F158" s="52">
        <v>503</v>
      </c>
      <c r="G158" s="52">
        <v>503</v>
      </c>
    </row>
    <row r="159" spans="1:7" ht="13.5" thickBot="1" x14ac:dyDescent="0.25">
      <c r="A159" s="100">
        <v>24</v>
      </c>
      <c r="B159" s="36" t="s">
        <v>23</v>
      </c>
      <c r="C159" s="52">
        <v>135</v>
      </c>
      <c r="D159" s="52">
        <v>152</v>
      </c>
      <c r="E159" s="52">
        <v>132</v>
      </c>
      <c r="F159" s="52">
        <v>419</v>
      </c>
      <c r="G159" s="52">
        <v>419</v>
      </c>
    </row>
    <row r="160" spans="1:7" ht="13.5" thickBot="1" x14ac:dyDescent="0.25">
      <c r="A160" s="99">
        <v>25</v>
      </c>
      <c r="B160" s="36" t="s">
        <v>11</v>
      </c>
      <c r="C160" s="52">
        <v>147</v>
      </c>
      <c r="D160" s="52">
        <v>197</v>
      </c>
      <c r="E160" s="52">
        <v>196</v>
      </c>
      <c r="F160" s="52">
        <v>540</v>
      </c>
      <c r="G160" s="52">
        <v>540</v>
      </c>
    </row>
    <row r="161" spans="1:7" ht="13.5" thickBot="1" x14ac:dyDescent="0.25">
      <c r="A161" s="100">
        <v>26</v>
      </c>
      <c r="B161" s="36" t="s">
        <v>31</v>
      </c>
      <c r="C161" s="52">
        <v>178</v>
      </c>
      <c r="D161" s="52">
        <v>193</v>
      </c>
      <c r="E161" s="52">
        <v>178</v>
      </c>
      <c r="F161" s="52">
        <v>549</v>
      </c>
      <c r="G161" s="52">
        <v>549</v>
      </c>
    </row>
    <row r="162" spans="1:7" ht="13.5" thickBot="1" x14ac:dyDescent="0.25">
      <c r="A162" s="99">
        <v>27</v>
      </c>
      <c r="B162" s="36" t="s">
        <v>39</v>
      </c>
      <c r="C162" s="52">
        <v>152</v>
      </c>
      <c r="D162" s="52">
        <v>149</v>
      </c>
      <c r="E162" s="52">
        <v>125</v>
      </c>
      <c r="F162" s="52">
        <v>426</v>
      </c>
      <c r="G162" s="52">
        <v>426</v>
      </c>
    </row>
    <row r="163" spans="1:7" ht="13.5" thickBot="1" x14ac:dyDescent="0.25">
      <c r="A163" s="100">
        <v>28</v>
      </c>
      <c r="B163" s="36" t="s">
        <v>37</v>
      </c>
      <c r="C163" s="52">
        <v>181</v>
      </c>
      <c r="D163" s="52">
        <v>134</v>
      </c>
      <c r="E163" s="52">
        <v>181</v>
      </c>
      <c r="F163" s="52">
        <v>496</v>
      </c>
      <c r="G163" s="52">
        <v>496</v>
      </c>
    </row>
    <row r="164" spans="1:7" ht="13.5" thickBot="1" x14ac:dyDescent="0.25">
      <c r="A164" s="99">
        <v>29</v>
      </c>
      <c r="B164" s="36" t="s">
        <v>61</v>
      </c>
      <c r="C164" s="52">
        <v>166</v>
      </c>
      <c r="D164" s="52">
        <v>191</v>
      </c>
      <c r="E164" s="52">
        <v>184</v>
      </c>
      <c r="F164" s="52">
        <v>541</v>
      </c>
      <c r="G164" s="52">
        <v>541</v>
      </c>
    </row>
    <row r="165" spans="1:7" ht="13.5" thickBot="1" x14ac:dyDescent="0.25">
      <c r="A165" s="100">
        <v>30</v>
      </c>
      <c r="B165" s="36" t="s">
        <v>59</v>
      </c>
      <c r="C165" s="52">
        <v>128</v>
      </c>
      <c r="D165" s="52">
        <v>143</v>
      </c>
      <c r="E165" s="52">
        <v>179</v>
      </c>
      <c r="F165" s="52">
        <v>450</v>
      </c>
      <c r="G165" s="52">
        <v>450</v>
      </c>
    </row>
    <row r="166" spans="1:7" x14ac:dyDescent="0.2">
      <c r="C166" s="16">
        <f>SUM(C135:C165)</f>
        <v>4785</v>
      </c>
      <c r="D166" s="16">
        <f t="shared" ref="D166:E166" si="2">SUM(D135:D165)</f>
        <v>4903</v>
      </c>
      <c r="E166" s="16">
        <f t="shared" si="2"/>
        <v>5070</v>
      </c>
      <c r="F166" s="16">
        <f>SUM(F135:F165)</f>
        <v>14758</v>
      </c>
      <c r="G166" s="16">
        <f>SUM(F166/90)</f>
        <v>163.97777777777779</v>
      </c>
    </row>
  </sheetData>
  <sortState xmlns:xlrd2="http://schemas.microsoft.com/office/spreadsheetml/2017/richdata2" ref="B136:H165">
    <sortCondition ref="B136:B165"/>
  </sortState>
  <mergeCells count="6">
    <mergeCell ref="A134:G134"/>
    <mergeCell ref="J1:Q1"/>
    <mergeCell ref="A1:G1"/>
    <mergeCell ref="A34:G34"/>
    <mergeCell ref="A67:G67"/>
    <mergeCell ref="A101:G101"/>
  </mergeCells>
  <hyperlinks>
    <hyperlink ref="B10" r:id="rId1" display="https://bowling.lexerbowling.com/bowlingdelapraille/ligueinternationale2025-2026-27/pl01E.htm" xr:uid="{0B17A4CD-AD4C-4194-9533-E0C8B63FBA7C}"/>
    <hyperlink ref="B6" r:id="rId2" display="https://bowling.lexerbowling.com/bowlingdelapraille/ligueinternationale2025-2026-27/pl090.htm" xr:uid="{F27D27C8-2F03-4F9B-A25E-FB0069DDF418}"/>
    <hyperlink ref="B8" r:id="rId3" display="https://bowling.lexerbowling.com/bowlingdelapraille/ligueinternationale2025-2026-27/pl018.htm" xr:uid="{A7A04C6F-7C17-41A7-9C2E-7BF7B494D945}"/>
    <hyperlink ref="B5" r:id="rId4" display="https://bowling.lexerbowling.com/bowlingdelapraille/ligueinternationale2025-2026-27/pl012.htm" xr:uid="{4EC4D680-87CD-45B1-B02D-A372CAB3124F}"/>
    <hyperlink ref="B4" r:id="rId5" display="https://bowling.lexerbowling.com/bowlingdelapraille/ligueinternationale2025-2026-27/pl00C.htm" xr:uid="{2BFD1F33-42ED-4943-9500-D4A702B9E04E}"/>
    <hyperlink ref="B13" r:id="rId6" display="https://bowling.lexerbowling.com/bowlingdelapraille/ligueinternationale2025-2026-27/pl030.htm" xr:uid="{345153A5-848D-4891-BEF6-B872FE1A6AD7}"/>
    <hyperlink ref="B24" r:id="rId7" display="https://bowling.lexerbowling.com/bowlingdelapraille/ligueinternationale2025-2026-27/pl054.htm" xr:uid="{B5F529C2-1735-449B-987F-8D3998D9917F}"/>
    <hyperlink ref="B7" r:id="rId8" display="https://bowling.lexerbowling.com/bowlingdelapraille/ligueinternationale2025-2026-27/pl07C.htm" xr:uid="{EE1A8328-A0EA-48A1-962E-27130731A7B9}"/>
    <hyperlink ref="B20" r:id="rId9" display="https://bowling.lexerbowling.com/bowlingdelapraille/ligueinternationale2025-2026-27/pl0A4.htm" xr:uid="{2FF572E0-F2F4-40A9-B267-7527E24B6C11}"/>
    <hyperlink ref="B16" r:id="rId10" display="https://bowling.lexerbowling.com/bowlingdelapraille/ligueinternationale2025-2026-27/pl03B.htm" xr:uid="{C8E78527-272C-45C6-BBCD-84223952791A}"/>
    <hyperlink ref="B12" r:id="rId11" display="https://bowling.lexerbowling.com/bowlingdelapraille/ligueinternationale2025-2026-27/pl06F.htm" xr:uid="{882D5CDA-7A13-4BF8-BFEA-6A5D8B964455}"/>
    <hyperlink ref="B28" r:id="rId12" display="https://bowling.lexerbowling.com/bowlingdelapraille/ligueinternationale2025-2026-27/pl09B.htm" xr:uid="{048B452C-3E6C-43C7-BDA4-721C30889C88}"/>
    <hyperlink ref="B18" r:id="rId13" display="https://bowling.lexerbowling.com/bowlingdelapraille/ligueinternationale2025-2026-27/pl047.htm" xr:uid="{ED2F0285-8791-4004-BAC5-98F8D4011AB7}"/>
    <hyperlink ref="B11" r:id="rId14" display="https://bowling.lexerbowling.com/bowlingdelapraille/ligueinternationale2025-2026-27/pl024.htm" xr:uid="{F37A1D33-2665-4842-AC4D-38C49C5D002F}"/>
    <hyperlink ref="B26" r:id="rId15" display="https://bowling.lexerbowling.com/bowlingdelapraille/ligueinternationale2025-2026-27/pl08D.htm" xr:uid="{E1A8203C-AD49-4AC0-B816-767C5472A870}"/>
    <hyperlink ref="B30" r:id="rId16" display="https://bowling.lexerbowling.com/bowlingdelapraille/ligueinternationale2025-2026-27/pl062.htm" xr:uid="{CBE02C1D-241D-4C7E-AB1C-F3ED03CE2C49}"/>
    <hyperlink ref="B27" r:id="rId17" display="https://bowling.lexerbowling.com/bowlingdelapraille/ligueinternationale2025-2026-27/pl05D.htm" xr:uid="{93A8EF07-36A4-4421-8255-F80B0C367D7F}"/>
    <hyperlink ref="B21" r:id="rId18" display="https://bowling.lexerbowling.com/bowlingdelapraille/ligueinternationale2025-2026-27/pl09C.htm" xr:uid="{C667F0CC-3E13-4204-A510-596D927293EF}"/>
    <hyperlink ref="B19" r:id="rId19" display="https://bowling.lexerbowling.com/bowlingdelapraille/ligueinternationale2025-2026-27/pl049.htm" xr:uid="{0EA6F763-9BF6-4ECF-83FA-2E86FCC5321E}"/>
    <hyperlink ref="B23" r:id="rId20" display="https://bowling.lexerbowling.com/bowlingdelapraille/ligueinternationale2025-2026-27/pl04F.htm" xr:uid="{62D556AE-6BD3-4922-90C9-BBBCD0CF93B6}"/>
    <hyperlink ref="B14" r:id="rId21" display="https://bowling.lexerbowling.com/bowlingdelapraille/ligueinternationale2025-2026-27/pl0A2.htm" xr:uid="{2D11DD1E-EC0E-4E9E-AC45-2B5A7A96BA9D}"/>
    <hyperlink ref="B22" r:id="rId22" display="https://bowling.lexerbowling.com/bowlingdelapraille/ligueinternationale2025-2026-27/pl097.htm" xr:uid="{21106039-CE9D-488C-BF90-B839D24BE415}"/>
    <hyperlink ref="B15" r:id="rId23" display="https://bowling.lexerbowling.com/bowlingdelapraille/ligueinternationale2025-2026-27/pl03A.htm" xr:uid="{DE6FB784-F2EB-444E-ADFD-524D0BE6A48D}"/>
    <hyperlink ref="B29" r:id="rId24" display="https://bowling.lexerbowling.com/bowlingdelapraille/ligueinternationale2025-2026-27/pl072.htm" xr:uid="{D25B9229-340E-490D-963B-A9BDBE416CC8}"/>
    <hyperlink ref="B25" r:id="rId25" display="https://bowling.lexerbowling.com/bowlingdelapraille/ligueinternationale2025-2026-27/pl0A0.htm" xr:uid="{C07EA166-7CB0-41DD-9676-A8A11DFFDD8F}"/>
    <hyperlink ref="B9" r:id="rId26" display="https://bowling.lexerbowling.com/bowlingdelapraille/ligueinternationale2025-2026-27/pl01A.htm" xr:uid="{31AB6346-B666-483D-96EC-7B194F72CA7E}"/>
    <hyperlink ref="B31" r:id="rId27" display="https://bowling.lexerbowling.com/bowlingdelapraille/ligueinternationale2025-2026-27/pl063.htm" xr:uid="{A4424FB8-B7BC-4A8A-9D8A-43328C0305AA}"/>
    <hyperlink ref="B3" r:id="rId28" display="https://bowling.lexerbowling.com/bowlingdelapraille/ligueinternationale2025-2026-27/pl00B.htm" xr:uid="{47718078-AE0A-4840-8287-56104EC542EB}"/>
    <hyperlink ref="B17" r:id="rId29" display="https://bowling.lexerbowling.com/bowlingdelapraille/ligueinternationale2025-2026-27/pl03F.htm" xr:uid="{121A3BAA-8446-49D7-9191-07CA95C489D8}"/>
    <hyperlink ref="B51" r:id="rId30" display="https://bowling.lexerbowling.com/bowlingdemeyrin/ligueinternationale2025-2026-27/pl047.htm" xr:uid="{0E4F0251-32C9-49DD-B12B-A4D8EC027965}"/>
    <hyperlink ref="B61" r:id="rId31" display="https://bowling.lexerbowling.com/bowlingdemeyrin/ligueinternationale2025-2026-27/pl09B.htm" xr:uid="{6F18561F-EC40-4C89-89CE-BFB9C0F93E4C}"/>
    <hyperlink ref="B48" r:id="rId32" display="https://bowling.lexerbowling.com/bowlingdemeyrin/ligueinternationale2025-2026-27/pl03A.htm" xr:uid="{134F389A-3222-49F3-AF7F-B56BD768147F}"/>
    <hyperlink ref="B52" r:id="rId33" display="https://bowling.lexerbowling.com/bowlingdemeyrin/ligueinternationale2025-2026-27/pl048.htm" xr:uid="{BA91FCF9-83AE-4BEF-AEAD-0F3D86768512}"/>
    <hyperlink ref="B58" r:id="rId34" display="https://bowling.lexerbowling.com/bowlingdemeyrin/ligueinternationale2025-2026-27/pl071.htm" xr:uid="{FEFC02B6-0C47-4FC0-B5C1-45550E3D7E89}"/>
    <hyperlink ref="B45" r:id="rId35" display="https://bowling.lexerbowling.com/bowlingdemeyrin/ligueinternationale2025-2026-27/pl06F.htm" xr:uid="{279971FA-63B0-47FD-ABE3-5E2E96A13428}"/>
    <hyperlink ref="B38" r:id="rId36" display="https://bowling.lexerbowling.com/bowlingdemeyrin/ligueinternationale2025-2026-27/pl012.htm" xr:uid="{30954987-338E-4063-B8EC-D26D8C0163C1}"/>
    <hyperlink ref="B46" r:id="rId37" display="https://bowling.lexerbowling.com/bowlingdemeyrin/ligueinternationale2025-2026-27/pl0A8.htm" xr:uid="{CC22A4C9-AD2D-41CB-9F49-ACBC99A5A864}"/>
    <hyperlink ref="B41" r:id="rId38" display="https://bowling.lexerbowling.com/bowlingdemeyrin/ligueinternationale2025-2026-27/pl01E.htm" xr:uid="{1EE7D4A1-86B1-4F07-B7C6-CF8A520B54B3}"/>
    <hyperlink ref="B47" r:id="rId39" display="https://bowling.lexerbowling.com/bowlingdemeyrin/ligueinternationale2025-2026-27/pl077.htm" xr:uid="{119B4F43-CF94-41BB-822C-367432770604}"/>
    <hyperlink ref="B40" r:id="rId40" display="https://bowling.lexerbowling.com/bowlingdemeyrin/ligueinternationale2025-2026-27/pl018.htm" xr:uid="{62E25027-A6E2-4383-82E1-30BDD6847C96}"/>
    <hyperlink ref="B39" r:id="rId41" display="https://bowling.lexerbowling.com/bowlingdemeyrin/ligueinternationale2025-2026-27/pl07C.htm" xr:uid="{B1D43221-1105-4E26-9296-1BE94CB1433B}"/>
    <hyperlink ref="B42" r:id="rId42" display="https://bowling.lexerbowling.com/bowlingdemeyrin/ligueinternationale2025-2026-27/pl074.htm" xr:uid="{F81FF682-45DE-4990-A784-F238A5B2ED9E}"/>
    <hyperlink ref="B37" r:id="rId43" display="https://bowling.lexerbowling.com/bowlingdemeyrin/ligueinternationale2025-2026-27/pl07A.htm" xr:uid="{04B5D949-F39C-4268-B045-73B6224B6A83}"/>
    <hyperlink ref="B54" r:id="rId44" display="https://bowling.lexerbowling.com/bowlingdemeyrin/ligueinternationale2025-2026-27/pl09C.htm" xr:uid="{2CAA41D3-FAEB-4FE6-833E-964724D06B35}"/>
    <hyperlink ref="B53" r:id="rId45" display="https://bowling.lexerbowling.com/bowlingdemeyrin/ligueinternationale2025-2026-27/pl0A4.htm" xr:uid="{06246896-B23B-4509-88BB-A355875F266D}"/>
    <hyperlink ref="B44" r:id="rId46" display="https://bowling.lexerbowling.com/bowlingdemeyrin/ligueinternationale2025-2026-27/pl024.htm" xr:uid="{58B93508-1A20-4BDC-AD1C-FB00D2C8A7EC}"/>
    <hyperlink ref="B55" r:id="rId47" display="https://bowling.lexerbowling.com/bowlingdemeyrin/ligueinternationale2025-2026-27/pl0A9.htm" xr:uid="{9017667E-ECF8-4ECE-9933-00EA2A8CEFFD}"/>
    <hyperlink ref="B60" r:id="rId48" display="https://bowling.lexerbowling.com/bowlingdemeyrin/ligueinternationale2025-2026-27/pl0AB.htm" xr:uid="{18D5FABF-A301-4961-8700-A11F90D9E8B5}"/>
    <hyperlink ref="B43" r:id="rId49" display="https://bowling.lexerbowling.com/bowlingdemeyrin/ligueinternationale2025-2026-27/pl022.htm" xr:uid="{CA8E8768-6EC4-4B07-9093-90232B2AD47F}"/>
    <hyperlink ref="B62" r:id="rId50" display="https://bowling.lexerbowling.com/bowlingdemeyrin/ligueinternationale2025-2026-27/pl062.htm" xr:uid="{A5E59A59-7B3D-4D52-8EFA-4713D7D4119D}"/>
    <hyperlink ref="B49" r:id="rId51" display="https://bowling.lexerbowling.com/bowlingdemeyrin/ligueinternationale2025-2026-27/pl03E.htm" xr:uid="{7D03A0B2-A7C7-4FC2-828A-352FA1AD607D}"/>
    <hyperlink ref="B56" r:id="rId52" display="https://bowling.lexerbowling.com/bowlingdemeyrin/ligueinternationale2025-2026-27/pl099.htm" xr:uid="{C604BA70-AC27-4B51-AAD0-5C590D7012A5}"/>
    <hyperlink ref="B59" r:id="rId53" display="https://bowling.lexerbowling.com/bowlingdemeyrin/ligueinternationale2025-2026-27/pl08D.htm" xr:uid="{7AA03F5A-5A5F-4AF1-BA10-D7DD0FFFAB2C}"/>
    <hyperlink ref="B57" r:id="rId54" display="https://bowling.lexerbowling.com/bowlingdemeyrin/ligueinternationale2025-2026-27/pl04F.htm" xr:uid="{1060B786-37CF-4CB5-B8CB-A089158220EF}"/>
    <hyperlink ref="B36" r:id="rId55" display="https://bowling.lexerbowling.com/bowlingdemeyrin/ligueinternationale2025-2026-27/pl00B.htm" xr:uid="{9E86BBA5-1567-4468-AACF-B223442EB68C}"/>
    <hyperlink ref="B65" r:id="rId56" display="https://bowling.lexerbowling.com/bowlingdemeyrin/ligueinternationale2025-2026-27/pl0A5.htm" xr:uid="{DC0D8888-55C8-4600-AC00-7315E3882E47}"/>
    <hyperlink ref="B63" r:id="rId57" display="https://bowling.lexerbowling.com/bowlingdemeyrin/ligueinternationale2025-2026-27/pl063.htm" xr:uid="{606600DA-D715-45C9-A7DE-88540C6ED5E2}"/>
    <hyperlink ref="B64" r:id="rId58" display="https://bowling.lexerbowling.com/bowlingdemeyrin/ligueinternationale2025-2026-27/pl0A7.htm" xr:uid="{F6365F93-0754-4D7F-843C-1D3A1D1B01AF}"/>
    <hyperlink ref="B50" r:id="rId59" display="https://bowling.lexerbowling.com/bowlingdemeyrin/ligueinternationale2025-2026-27/pl03F.htm" xr:uid="{88F34F55-DAE3-4F2E-B032-5A2425543373}"/>
    <hyperlink ref="B88" r:id="rId60" display="https://bowling.lexerbowling.com/bowlingdemeyrin/ligueinternationale2025-2026-27/pl047.htm" xr:uid="{E4D50B17-E2B0-4F75-B02E-D73A87EBDAEC}"/>
    <hyperlink ref="B72" r:id="rId61" display="https://bowling.lexerbowling.com/bowlingdemeyrin/ligueinternationale2025-2026-27/pl012.htm" xr:uid="{31C71A0A-5655-413A-B864-D8516D6A9AD2}"/>
    <hyperlink ref="B90" r:id="rId62" display="https://bowling.lexerbowling.com/bowlingdemeyrin/ligueinternationale2025-2026-27/pl0A4.htm" xr:uid="{EC42C97C-C6F3-45D4-B093-9933B1EC24C0}"/>
    <hyperlink ref="B81" r:id="rId63" display="https://bowling.lexerbowling.com/bowlingdemeyrin/ligueinternationale2025-2026-27/pl030.htm" xr:uid="{D5BC8701-BB5E-4D93-9ED9-B9E42DC28BF6}"/>
    <hyperlink ref="B95" r:id="rId64" display="https://bowling.lexerbowling.com/bowlingdemeyrin/ligueinternationale2025-2026-27/pl05D.htm" xr:uid="{B03AEF72-68DF-41D0-A054-126AE2F293B3}"/>
    <hyperlink ref="B73" r:id="rId65" display="https://bowling.lexerbowling.com/bowlingdemeyrin/ligueinternationale2025-2026-27/pl090.htm" xr:uid="{D98C0881-A18C-4C29-947F-1DF0281E1011}"/>
    <hyperlink ref="B85" r:id="rId66" display="https://bowling.lexerbowling.com/bowlingdemeyrin/ligueinternationale2025-2026-27/pl03B.htm" xr:uid="{AF37B45D-835A-4EC1-9456-609A655F5318}"/>
    <hyperlink ref="B84" r:id="rId67" display="https://bowling.lexerbowling.com/bowlingdemeyrin/ligueinternationale2025-2026-27/pl03A.htm" xr:uid="{3A4EB581-9F59-4C50-ADFD-ABC42A61412E}"/>
    <hyperlink ref="B93" r:id="rId68" display="https://bowling.lexerbowling.com/bowlingdemeyrin/ligueinternationale2025-2026-27/pl054.htm" xr:uid="{93BCCBA1-E456-42B7-B650-C12E6DE6DE9B}"/>
    <hyperlink ref="B70" r:id="rId69" display="https://bowling.lexerbowling.com/bowlingdemeyrin/ligueinternationale2025-2026-27/pl00C.htm" xr:uid="{F8D9CB6A-C49F-4C78-82BC-8822C6339B06}"/>
    <hyperlink ref="B98" r:id="rId70" display="https://bowling.lexerbowling.com/bowlingdemeyrin/ligueinternationale2025-2026-27/pl069.htm" xr:uid="{7AAFE4DB-C086-4D89-82B2-B3AB0133C06D}"/>
    <hyperlink ref="B76" r:id="rId71" display="https://bowling.lexerbowling.com/bowlingdemeyrin/ligueinternationale2025-2026-27/pl01E.htm" xr:uid="{26E150DD-2643-4254-8CBE-465BA2ACCD8B}"/>
    <hyperlink ref="B89" r:id="rId72" display="https://bowling.lexerbowling.com/bowlingdemeyrin/ligueinternationale2025-2026-27/pl049.htm" xr:uid="{33F91929-0397-4B18-A4AB-F49B548BE8E9}"/>
    <hyperlink ref="B77" r:id="rId73" display="https://bowling.lexerbowling.com/bowlingdemeyrin/ligueinternationale2025-2026-27/pl074.htm" xr:uid="{92420F7F-0EC1-4FE2-B8DB-B433D250C039}"/>
    <hyperlink ref="B80" r:id="rId74" display="https://bowling.lexerbowling.com/bowlingdemeyrin/ligueinternationale2025-2026-27/pl06E.htm" xr:uid="{7CBC742F-B394-4C43-A6E1-B88CE17553B9}"/>
    <hyperlink ref="B94" r:id="rId75" display="https://bowling.lexerbowling.com/bowlingdemeyrin/ligueinternationale2025-2026-27/pl08D.htm" xr:uid="{14A47FC9-A4C2-4BA1-8498-72F5B72CC298}"/>
    <hyperlink ref="B82" r:id="rId76" display="https://bowling.lexerbowling.com/bowlingdemeyrin/ligueinternationale2025-2026-27/pl0AC.htm" xr:uid="{B9CD9F7B-A90E-4296-90D8-7AB80640C72E}"/>
    <hyperlink ref="B83" r:id="rId77" display="https://bowling.lexerbowling.com/bowlingdemeyrin/ligueinternationale2025-2026-27/pl0A2.htm" xr:uid="{F57BE768-9680-4B8E-AD46-8787965AD8A1}"/>
    <hyperlink ref="B79" r:id="rId78" display="https://bowling.lexerbowling.com/bowlingdemeyrin/ligueinternationale2025-2026-27/pl024.htm" xr:uid="{C03A6AB4-BADA-4BB6-BF25-DAF25E5CF40A}"/>
    <hyperlink ref="B91" r:id="rId79" display="https://bowling.lexerbowling.com/bowlingdemeyrin/ligueinternationale2025-2026-27/pl095.htm" xr:uid="{EE40830E-2512-4B19-B194-70F798FFCD20}"/>
    <hyperlink ref="B71" r:id="rId80" display="https://bowling.lexerbowling.com/bowlingdemeyrin/ligueinternationale2025-2026-27/pl07A.htm" xr:uid="{DE11195C-185D-4EBF-AE47-16FFE93B9613}"/>
    <hyperlink ref="B92" r:id="rId81" display="https://bowling.lexerbowling.com/bowlingdemeyrin/ligueinternationale2025-2026-27/pl09E.htm" xr:uid="{236F243C-AE00-4489-9C14-372340111961}"/>
    <hyperlink ref="B78" r:id="rId82" display="https://bowling.lexerbowling.com/bowlingdemeyrin/ligueinternationale2025-2026-27/pl022.htm" xr:uid="{24455BC0-DD6B-4526-9048-368BC4255A6C}"/>
    <hyperlink ref="B75" r:id="rId83" display="https://bowling.lexerbowling.com/bowlingdemeyrin/ligueinternationale2025-2026-27/pl01A.htm" xr:uid="{DF1436E5-A34F-4BAE-87EC-8233044EB451}"/>
    <hyperlink ref="B74" r:id="rId84" display="https://bowling.lexerbowling.com/bowlingdemeyrin/ligueinternationale2025-2026-27/pl07C.htm" xr:uid="{29FBE67B-9BA9-4F43-9FE2-2542121F25CE}"/>
    <hyperlink ref="B86" r:id="rId85" display="https://bowling.lexerbowling.com/bowlingdemeyrin/ligueinternationale2025-2026-27/pl03E.htm" xr:uid="{BE026A19-A0A3-4BC5-99F9-60765A77F6CE}"/>
    <hyperlink ref="B99" r:id="rId86" display="https://bowling.lexerbowling.com/bowlingdemeyrin/ligueinternationale2025-2026-27/pl0A5.htm" xr:uid="{FF19C6A0-4500-43E8-8964-D75A451F5CC9}"/>
    <hyperlink ref="B96" r:id="rId87" display="https://bowling.lexerbowling.com/bowlingdemeyrin/ligueinternationale2025-2026-27/pl063.htm" xr:uid="{BFABDEA8-2252-4B86-ABC7-D120FFD32FCE}"/>
    <hyperlink ref="B87" r:id="rId88" display="https://bowling.lexerbowling.com/bowlingdemeyrin/ligueinternationale2025-2026-27/pl03F.htm" xr:uid="{445AEC5B-5623-4ECE-AB52-2D0F064D67A5}"/>
    <hyperlink ref="B69" r:id="rId89" display="https://bowling.lexerbowling.com/bowlingdemeyrin/ligueinternationale2025-2026-27/pl00B.htm" xr:uid="{D1EE98B6-D838-4BC5-9017-116D3615A7AB}"/>
    <hyperlink ref="B97" r:id="rId90" display="https://bowling.lexerbowling.com/bowlingdemeyrin/ligueinternationale2025-2026-27/pl0A7.htm" xr:uid="{C5BA37FF-8170-45A6-A212-0A03AB280591}"/>
    <hyperlink ref="B117" r:id="rId91" display="https://bowling.lexerbowling.com/bowlingdemeyrin/ligueinternationale2025-2026-27/pl048.htm" xr:uid="{15718B9A-F793-4783-9C6C-1B5FD787B5D9}"/>
    <hyperlink ref="B113" r:id="rId92" display="https://bowling.lexerbowling.com/bowlingdemeyrin/ligueinternationale2025-2026-27/pl030.htm" xr:uid="{DA3E0B0C-27F7-4C70-9AA8-1038653E083C}"/>
    <hyperlink ref="B126" r:id="rId93" display="https://bowling.lexerbowling.com/bowlingdemeyrin/ligueinternationale2025-2026-27/pl05D.htm" xr:uid="{B0C8153D-BEBA-4441-9248-4DC7921E601C}"/>
    <hyperlink ref="B105" r:id="rId94" display="https://bowling.lexerbowling.com/bowlingdemeyrin/ligueinternationale2025-2026-27/pl012.htm" xr:uid="{2D8BBD71-6163-40B5-8752-FDC06F91CCE8}"/>
    <hyperlink ref="B108" r:id="rId95" display="https://bowling.lexerbowling.com/bowlingdemeyrin/ligueinternationale2025-2026-27/pl018.htm" xr:uid="{9F3A0CD2-BB8D-4700-BCE4-B9DCAE317FD1}"/>
    <hyperlink ref="B106" r:id="rId96" display="https://bowling.lexerbowling.com/bowlingdemeyrin/ligueinternationale2025-2026-27/pl090.htm" xr:uid="{B328E79F-18F1-467A-9E2A-138DAAFD8B2B}"/>
    <hyperlink ref="B124" r:id="rId97" display="https://bowling.lexerbowling.com/bowlingdemeyrin/ligueinternationale2025-2026-27/pl071.htm" xr:uid="{5BD6BEC9-1480-4E1C-8F64-4CFC22C85A84}"/>
    <hyperlink ref="B114" r:id="rId98" display="https://bowling.lexerbowling.com/bowlingdemeyrin/ligueinternationale2025-2026-27/pl031.htm" xr:uid="{CA88FBA6-FAB5-4594-B195-81B675F2F106}"/>
    <hyperlink ref="B110" r:id="rId99" display="https://bowling.lexerbowling.com/bowlingdemeyrin/ligueinternationale2025-2026-27/pl024.htm" xr:uid="{336C6885-2970-4729-9779-D13D89F881E2}"/>
    <hyperlink ref="B109" r:id="rId100" display="https://bowling.lexerbowling.com/bowlingdemeyrin/ligueinternationale2025-2026-27/pl01E.htm" xr:uid="{E00EB748-3BEA-4267-9337-9704BBED4A7E}"/>
    <hyperlink ref="B107" r:id="rId101" display="https://bowling.lexerbowling.com/bowlingdemeyrin/ligueinternationale2025-2026-27/pl07C.htm" xr:uid="{5C679657-8A86-4267-9EFF-D43640449D4C}"/>
    <hyperlink ref="B131" r:id="rId102" display="https://bowling.lexerbowling.com/bowlingdemeyrin/ligueinternationale2025-2026-27/pl069.htm" xr:uid="{48EF909F-5CC6-461D-AB0B-0F177398BA0D}"/>
    <hyperlink ref="B111" r:id="rId103" display="https://bowling.lexerbowling.com/bowlingdemeyrin/ligueinternationale2025-2026-27/pl06F.htm" xr:uid="{93DF5012-1214-4490-A0E0-24CC4AEDBCBF}"/>
    <hyperlink ref="B103" r:id="rId104" display="https://bowling.lexerbowling.com/bowlingdemeyrin/ligueinternationale2025-2026-27/pl00C.htm" xr:uid="{395F2C26-6746-4A29-8D15-6524159F9575}"/>
    <hyperlink ref="B118" r:id="rId105" display="https://bowling.lexerbowling.com/bowlingdemeyrin/ligueinternationale2025-2026-27/pl0A4.htm" xr:uid="{9AA45803-DA27-48A1-92CA-DD7B6D59875D}"/>
    <hyperlink ref="B115" r:id="rId106" display="https://bowling.lexerbowling.com/bowlingdemeyrin/ligueinternationale2025-2026-27/pl03A.htm" xr:uid="{373D7601-1518-40B4-BF18-57D93601E8DB}"/>
    <hyperlink ref="B125" r:id="rId107" display="https://bowling.lexerbowling.com/bowlingdemeyrin/ligueinternationale2025-2026-27/pl08D.htm" xr:uid="{B09DF91A-E45E-4C0C-9CBF-2A1B526C06F3}"/>
    <hyperlink ref="B104" r:id="rId108" display="https://bowling.lexerbowling.com/bowlingdemeyrin/ligueinternationale2025-2026-27/pl07A.htm" xr:uid="{8C3CBA39-5695-4918-99B6-5F853EF90673}"/>
    <hyperlink ref="B121" r:id="rId109" display="https://bowling.lexerbowling.com/bowlingdemeyrin/ligueinternationale2025-2026-27/pl094.htm" xr:uid="{7CFA39DE-8367-4C43-A330-0D5A8F78A64A}"/>
    <hyperlink ref="B119" r:id="rId110" display="https://bowling.lexerbowling.com/bowlingdemeyrin/ligueinternationale2025-2026-27/pl09C.htm" xr:uid="{EA5F70CC-F3C0-415A-AD39-33797DA7176F}"/>
    <hyperlink ref="B122" r:id="rId111" display="https://bowling.lexerbowling.com/bowlingdemeyrin/ligueinternationale2025-2026-27/pl04F.htm" xr:uid="{4A49FE53-BE69-47A2-8B5C-8B87DBD8ADB5}"/>
    <hyperlink ref="B116" r:id="rId112" display="https://bowling.lexerbowling.com/bowlingdemeyrin/ligueinternationale2025-2026-27/pl03E.htm" xr:uid="{0ECAE979-B540-4907-B6CA-681DF56107EE}"/>
    <hyperlink ref="B123" r:id="rId113" display="https://bowling.lexerbowling.com/bowlingdemeyrin/ligueinternationale2025-2026-27/pl054.htm" xr:uid="{06CAC5FC-0D6C-4807-A74B-5D07352C4130}"/>
    <hyperlink ref="B127" r:id="rId114" display="https://bowling.lexerbowling.com/bowlingdemeyrin/ligueinternationale2025-2026-27/pl072.htm" xr:uid="{EA3F447F-05EA-4A27-B2DD-7FE826756A43}"/>
    <hyperlink ref="B129" r:id="rId115" display="https://bowling.lexerbowling.com/bowlingdemeyrin/ligueinternationale2025-2026-27/pl093.htm" xr:uid="{1CC9AA81-F032-44FB-8984-ABA0C2C5AADB}"/>
    <hyperlink ref="B120" r:id="rId116" display="https://bowling.lexerbowling.com/bowlingdemeyrin/ligueinternationale2025-2026-27/pl099.htm" xr:uid="{31873B96-459A-4B7A-8943-01498D5FE6FF}"/>
    <hyperlink ref="B112" r:id="rId117" display="https://bowling.lexerbowling.com/bowlingdemeyrin/ligueinternationale2025-2026-27/pl028.htm" xr:uid="{DD901013-5862-47BF-B4D0-BDDD9B05EBFF}"/>
    <hyperlink ref="B132" r:id="rId118" display="https://bowling.lexerbowling.com/bowlingdemeyrin/ligueinternationale2025-2026-27/pl0A5.htm" xr:uid="{4AE0EEB0-F117-43D7-97D6-02C0DEBDBBA9}"/>
    <hyperlink ref="B128" r:id="rId119" display="https://bowling.lexerbowling.com/bowlingdemeyrin/ligueinternationale2025-2026-27/pl063.htm" xr:uid="{0B5AB58C-E742-40BA-85EA-BF3F02ABF1C8}"/>
    <hyperlink ref="B130" r:id="rId120" display="https://bowling.lexerbowling.com/bowlingdemeyrin/ligueinternationale2025-2026-27/pl0A7.htm" xr:uid="{36F7A67F-89E1-47EC-B0F2-93E39D0D27D3}"/>
    <hyperlink ref="B151" r:id="rId121" display="https://bowling.lexerbowling.com/bowlingdemeyrin/ligueinternationale2025-2026-27/pl048.htm" xr:uid="{213A24FE-B7B7-44D6-BFCF-286443BB81D0}"/>
    <hyperlink ref="B138" r:id="rId122" display="https://bowling.lexerbowling.com/bowlingdemeyrin/ligueinternationale2025-2026-27/pl012.htm" xr:uid="{F8CAB66D-811E-494C-885C-2B677C3E8C0F}"/>
    <hyperlink ref="B141" r:id="rId123" display="https://bowling.lexerbowling.com/bowlingdemeyrin/ligueinternationale2025-2026-27/pl018.htm" xr:uid="{EE4F71A3-4495-49BC-B38B-E7BFDF95FA10}"/>
    <hyperlink ref="B146" r:id="rId124" display="https://bowling.lexerbowling.com/bowlingdemeyrin/ligueinternationale2025-2026-27/pl030.htm" xr:uid="{937C9583-14E1-4AE0-950C-74D20E541309}"/>
    <hyperlink ref="B148" r:id="rId125" display="https://bowling.lexerbowling.com/bowlingdemeyrin/ligueinternationale2025-2026-27/pl03A.htm" xr:uid="{1C2E03B4-71A9-4CBD-9E33-6B640EEEFF16}"/>
    <hyperlink ref="B161" r:id="rId126" display="https://bowling.lexerbowling.com/bowlingdemeyrin/ligueinternationale2025-2026-27/pl09B.htm" xr:uid="{4BF59AC3-8DD7-44BF-897D-FA975F83C9C5}"/>
    <hyperlink ref="B164" r:id="rId127" display="https://bowling.lexerbowling.com/bowlingdemeyrin/ligueinternationale2025-2026-27/pl069.htm" xr:uid="{E6ABAB01-8828-46E5-A122-D0E511DAD042}"/>
    <hyperlink ref="B160" r:id="rId128" display="https://bowling.lexerbowling.com/bowlingdemeyrin/ligueinternationale2025-2026-27/pl05D.htm" xr:uid="{8FB11621-5702-4498-9B07-5D40A9380F10}"/>
    <hyperlink ref="B140" r:id="rId129" display="https://bowling.lexerbowling.com/bowlingdemeyrin/ligueinternationale2025-2026-27/pl090.htm" xr:uid="{859E65EC-FD6D-497A-A441-AD0AE58A1C83}"/>
    <hyperlink ref="B143" r:id="rId130" display="https://bowling.lexerbowling.com/bowlingdemeyrin/ligueinternationale2025-2026-27/pl01E.htm" xr:uid="{8F83BD53-9463-42B9-81FB-A8506B531B3B}"/>
    <hyperlink ref="B139" r:id="rId131" display="https://bowling.lexerbowling.com/bowlingdemeyrin/ligueinternationale2025-2026-27/pl070.htm" xr:uid="{C97CC114-9CE0-468B-AA4F-F58389FC8795}"/>
    <hyperlink ref="B149" r:id="rId132" display="https://bowling.lexerbowling.com/bowlingdemeyrin/ligueinternationale2025-2026-27/pl03B.htm" xr:uid="{30C40A76-B544-4D2B-A0E1-25D967F0BB65}"/>
    <hyperlink ref="B145" r:id="rId133" display="https://bowling.lexerbowling.com/bowlingdemeyrin/ligueinternationale2025-2026-27/pl06F.htm" xr:uid="{D3B78285-E4A2-408D-A766-252ADB0679F1}"/>
    <hyperlink ref="B158" r:id="rId134" display="https://bowling.lexerbowling.com/bowlingdemeyrin/ligueinternationale2025-2026-27/pl071.htm" xr:uid="{5CBC098F-AC6F-4616-92C1-BCFD555BA9D0}"/>
    <hyperlink ref="B147" r:id="rId135" display="https://bowling.lexerbowling.com/bowlingdemeyrin/ligueinternationale2025-2026-27/pl031.htm" xr:uid="{DEF3C3E3-D3EA-4C2C-A0F3-3C54C3FE8D0D}"/>
    <hyperlink ref="B163" r:id="rId136" display="https://bowling.lexerbowling.com/bowlingdemeyrin/ligueinternationale2025-2026-27/pl062.htm" xr:uid="{228E1B70-4F09-46D4-A61F-E8300EABEDFF}"/>
    <hyperlink ref="B157" r:id="rId137" display="https://bowling.lexerbowling.com/bowlingdemeyrin/ligueinternationale2025-2026-27/pl054.htm" xr:uid="{1AD4D2C9-B18C-4FD6-88BC-6EBB80E1E72B}"/>
    <hyperlink ref="B153" r:id="rId138" display="https://bowling.lexerbowling.com/bowlingdemeyrin/ligueinternationale2025-2026-27/pl0A4.htm" xr:uid="{FB941189-C875-4B89-BA3C-465B69814C53}"/>
    <hyperlink ref="B154" r:id="rId139" display="https://bowling.lexerbowling.com/bowlingdemeyrin/ligueinternationale2025-2026-27/pl097.htm" xr:uid="{AF012249-E6DE-4CBE-ADC2-E88396583E4B}"/>
    <hyperlink ref="B155" r:id="rId140" display="https://bowling.lexerbowling.com/bowlingdemeyrin/ligueinternationale2025-2026-27/pl095.htm" xr:uid="{34716349-0841-4938-8DEF-78CF973F0109}"/>
    <hyperlink ref="B152" r:id="rId141" display="https://bowling.lexerbowling.com/bowlingdemeyrin/ligueinternationale2025-2026-27/pl049.htm" xr:uid="{9785E04E-CCD7-4B30-AB38-9E64C091D3C1}"/>
    <hyperlink ref="B162" r:id="rId142" display="https://bowling.lexerbowling.com/bowlingdemeyrin/ligueinternationale2025-2026-27/pl072.htm" xr:uid="{9AAE4FCB-F03E-4495-A173-F85B797A1D64}"/>
    <hyperlink ref="B159" r:id="rId143" display="https://bowling.lexerbowling.com/bowlingdemeyrin/ligueinternationale2025-2026-27/pl08D.htm" xr:uid="{2FB20098-8398-40DD-B5CE-890FE5A2632E}"/>
    <hyperlink ref="B137" r:id="rId144" display="https://bowling.lexerbowling.com/bowlingdemeyrin/ligueinternationale2025-2026-27/pl010.htm" xr:uid="{B7FC3F7C-0FB8-4BD7-A7FF-8C3036EE04AF}"/>
    <hyperlink ref="B144" r:id="rId145" display="https://bowling.lexerbowling.com/bowlingdemeyrin/ligueinternationale2025-2026-27/pl022.htm" xr:uid="{CB9F8092-8057-499D-8453-71B65B4FF07E}"/>
    <hyperlink ref="B142" r:id="rId146" display="https://bowling.lexerbowling.com/bowlingdemeyrin/ligueinternationale2025-2026-27/pl01A.htm" xr:uid="{7491F786-7DD4-48B3-BEB4-945C4A212CDA}"/>
    <hyperlink ref="B156" r:id="rId147" display="https://bowling.lexerbowling.com/bowlingdemeyrin/ligueinternationale2025-2026-27/pl08F.htm" xr:uid="{4EB17AA5-2611-4821-A7C0-23EE32FFCE51}"/>
    <hyperlink ref="B165" r:id="rId148" display="https://bowling.lexerbowling.com/bowlingdemeyrin/ligueinternationale2025-2026-27/pl0A5.htm" xr:uid="{B9F09A43-497F-4708-B5DF-A3CC1F068A73}"/>
    <hyperlink ref="B150" r:id="rId149" display="https://bowling.lexerbowling.com/bowlingdemeyrin/ligueinternationale2025-2026-27/pl03F.htm" xr:uid="{A422D7B6-E49B-4391-B1F9-AA02557BC95B}"/>
    <hyperlink ref="B136" r:id="rId150" display="https://bowling.lexerbowling.com/bowlingdemeyrin/ligueinternationale2025-2026-27/pl00B.htm" xr:uid="{BE6C586F-B3C3-4D1B-80E3-9506EC334152}"/>
  </hyperlinks>
  <pageMargins left="0.7" right="0.7" top="0.75" bottom="0.75" header="0.3" footer="0.3"/>
  <pageSetup paperSize="9" orientation="portrait" r:id="rId15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FF1000-2C36-457C-B57C-35D514D0A00D}">
  <dimension ref="A1:AH231"/>
  <sheetViews>
    <sheetView topLeftCell="A219" workbookViewId="0">
      <selection activeCell="A232" sqref="A232:XFD265"/>
    </sheetView>
  </sheetViews>
  <sheetFormatPr baseColWidth="10" defaultRowHeight="12.75" x14ac:dyDescent="0.2"/>
  <cols>
    <col min="1" max="1" width="11.42578125" style="37"/>
    <col min="2" max="2" width="25.42578125" customWidth="1"/>
    <col min="3" max="8" width="11.42578125" style="37"/>
    <col min="9" max="9" width="11.42578125" style="3"/>
    <col min="17" max="17" width="11.42578125" style="37"/>
    <col min="19" max="23" width="11.42578125" style="37"/>
    <col min="25" max="25" width="11.42578125" style="37"/>
    <col min="27" max="31" width="11.42578125" style="37"/>
    <col min="34" max="34" width="11.42578125" style="3"/>
  </cols>
  <sheetData>
    <row r="1" spans="1:7" ht="13.5" thickBot="1" x14ac:dyDescent="0.25">
      <c r="A1" s="148">
        <v>45936</v>
      </c>
      <c r="B1" s="149"/>
      <c r="C1" s="149"/>
      <c r="D1" s="149"/>
      <c r="E1" s="149"/>
      <c r="F1" s="149"/>
      <c r="G1" s="149"/>
    </row>
    <row r="2" spans="1:7" ht="13.5" thickBot="1" x14ac:dyDescent="0.25">
      <c r="A2" s="96" t="s">
        <v>3</v>
      </c>
      <c r="B2" s="97" t="s">
        <v>4</v>
      </c>
      <c r="C2" s="96" t="s">
        <v>18</v>
      </c>
      <c r="D2" s="96" t="s">
        <v>19</v>
      </c>
      <c r="E2" s="96" t="s">
        <v>20</v>
      </c>
      <c r="F2" s="98" t="s">
        <v>21</v>
      </c>
      <c r="G2" s="96" t="s">
        <v>5</v>
      </c>
    </row>
    <row r="3" spans="1:7" ht="13.5" thickBot="1" x14ac:dyDescent="0.25">
      <c r="A3" s="52">
        <v>1</v>
      </c>
      <c r="B3" s="102" t="s">
        <v>10</v>
      </c>
      <c r="C3" s="52">
        <v>182</v>
      </c>
      <c r="D3" s="52">
        <v>173</v>
      </c>
      <c r="E3" s="39">
        <v>212</v>
      </c>
      <c r="F3" s="101">
        <v>567</v>
      </c>
      <c r="G3" s="52">
        <v>567</v>
      </c>
    </row>
    <row r="4" spans="1:7" ht="13.5" thickBot="1" x14ac:dyDescent="0.25">
      <c r="A4" s="104">
        <v>2</v>
      </c>
      <c r="B4" s="103" t="s">
        <v>51</v>
      </c>
      <c r="C4" s="104">
        <v>178</v>
      </c>
      <c r="D4" s="105">
        <v>205</v>
      </c>
      <c r="E4" s="104">
        <v>179</v>
      </c>
      <c r="F4" s="106">
        <v>562</v>
      </c>
      <c r="G4" s="104">
        <v>562</v>
      </c>
    </row>
    <row r="5" spans="1:7" ht="13.5" thickBot="1" x14ac:dyDescent="0.25">
      <c r="A5" s="52">
        <v>3</v>
      </c>
      <c r="B5" s="102" t="s">
        <v>66</v>
      </c>
      <c r="C5" s="52">
        <v>197</v>
      </c>
      <c r="D5" s="52">
        <v>158</v>
      </c>
      <c r="E5" s="52">
        <v>197</v>
      </c>
      <c r="F5" s="101">
        <v>552</v>
      </c>
      <c r="G5" s="52">
        <v>552</v>
      </c>
    </row>
    <row r="6" spans="1:7" ht="13.5" thickBot="1" x14ac:dyDescent="0.25">
      <c r="A6" s="104">
        <v>4</v>
      </c>
      <c r="B6" s="103" t="s">
        <v>52</v>
      </c>
      <c r="C6" s="105">
        <v>202</v>
      </c>
      <c r="D6" s="104">
        <v>165</v>
      </c>
      <c r="E6" s="104">
        <v>177</v>
      </c>
      <c r="F6" s="106">
        <v>544</v>
      </c>
      <c r="G6" s="104">
        <v>544</v>
      </c>
    </row>
    <row r="7" spans="1:7" ht="13.5" thickBot="1" x14ac:dyDescent="0.25">
      <c r="A7" s="52">
        <v>5</v>
      </c>
      <c r="B7" s="102" t="s">
        <v>70</v>
      </c>
      <c r="C7" s="52">
        <v>169</v>
      </c>
      <c r="D7" s="52">
        <v>189</v>
      </c>
      <c r="E7" s="52">
        <v>179</v>
      </c>
      <c r="F7" s="101">
        <v>537</v>
      </c>
      <c r="G7" s="52">
        <v>537</v>
      </c>
    </row>
    <row r="8" spans="1:7" ht="13.5" thickBot="1" x14ac:dyDescent="0.25">
      <c r="A8" s="104">
        <v>6</v>
      </c>
      <c r="B8" s="103" t="s">
        <v>48</v>
      </c>
      <c r="C8" s="104">
        <v>160</v>
      </c>
      <c r="D8" s="105">
        <v>205</v>
      </c>
      <c r="E8" s="104">
        <v>171</v>
      </c>
      <c r="F8" s="106">
        <v>536</v>
      </c>
      <c r="G8" s="104">
        <v>536</v>
      </c>
    </row>
    <row r="9" spans="1:7" ht="13.5" thickBot="1" x14ac:dyDescent="0.25">
      <c r="A9" s="52">
        <v>7</v>
      </c>
      <c r="B9" s="102" t="s">
        <v>17</v>
      </c>
      <c r="C9" s="52">
        <v>158</v>
      </c>
      <c r="D9" s="52">
        <v>190</v>
      </c>
      <c r="E9" s="52">
        <v>180</v>
      </c>
      <c r="F9" s="101">
        <v>528</v>
      </c>
      <c r="G9" s="52">
        <v>528</v>
      </c>
    </row>
    <row r="10" spans="1:7" ht="13.5" thickBot="1" x14ac:dyDescent="0.25">
      <c r="A10" s="104">
        <v>8</v>
      </c>
      <c r="B10" s="103" t="s">
        <v>33</v>
      </c>
      <c r="C10" s="104">
        <v>159</v>
      </c>
      <c r="D10" s="104">
        <v>172</v>
      </c>
      <c r="E10" s="104">
        <v>196</v>
      </c>
      <c r="F10" s="106">
        <v>527</v>
      </c>
      <c r="G10" s="104">
        <v>527</v>
      </c>
    </row>
    <row r="11" spans="1:7" ht="13.5" thickBot="1" x14ac:dyDescent="0.25">
      <c r="A11" s="52">
        <v>9</v>
      </c>
      <c r="B11" s="102" t="s">
        <v>26</v>
      </c>
      <c r="C11" s="52">
        <v>181</v>
      </c>
      <c r="D11" s="52">
        <v>194</v>
      </c>
      <c r="E11" s="52">
        <v>149</v>
      </c>
      <c r="F11" s="101">
        <v>524</v>
      </c>
      <c r="G11" s="52">
        <v>524</v>
      </c>
    </row>
    <row r="12" spans="1:7" ht="13.5" thickBot="1" x14ac:dyDescent="0.25">
      <c r="A12" s="104">
        <v>10</v>
      </c>
      <c r="B12" s="103" t="s">
        <v>30</v>
      </c>
      <c r="C12" s="104">
        <v>184</v>
      </c>
      <c r="D12" s="104">
        <v>163</v>
      </c>
      <c r="E12" s="104">
        <v>174</v>
      </c>
      <c r="F12" s="106">
        <v>521</v>
      </c>
      <c r="G12" s="104">
        <v>521</v>
      </c>
    </row>
    <row r="13" spans="1:7" ht="13.5" thickBot="1" x14ac:dyDescent="0.25">
      <c r="A13" s="52">
        <v>11</v>
      </c>
      <c r="B13" s="102" t="s">
        <v>24</v>
      </c>
      <c r="C13" s="52">
        <v>147</v>
      </c>
      <c r="D13" s="52">
        <v>195</v>
      </c>
      <c r="E13" s="52">
        <v>173</v>
      </c>
      <c r="F13" s="101">
        <v>515</v>
      </c>
      <c r="G13" s="52">
        <v>515</v>
      </c>
    </row>
    <row r="14" spans="1:7" ht="13.5" thickBot="1" x14ac:dyDescent="0.25">
      <c r="A14" s="104">
        <v>12</v>
      </c>
      <c r="B14" s="103" t="s">
        <v>9</v>
      </c>
      <c r="C14" s="104">
        <v>170</v>
      </c>
      <c r="D14" s="104">
        <v>172</v>
      </c>
      <c r="E14" s="104">
        <v>173</v>
      </c>
      <c r="F14" s="106">
        <v>515</v>
      </c>
      <c r="G14" s="104">
        <v>515</v>
      </c>
    </row>
    <row r="15" spans="1:7" ht="13.5" thickBot="1" x14ac:dyDescent="0.25">
      <c r="A15" s="52">
        <v>13</v>
      </c>
      <c r="B15" s="102" t="s">
        <v>61</v>
      </c>
      <c r="C15" s="52">
        <v>156</v>
      </c>
      <c r="D15" s="52">
        <v>173</v>
      </c>
      <c r="E15" s="52">
        <v>165</v>
      </c>
      <c r="F15" s="101">
        <v>494</v>
      </c>
      <c r="G15" s="52">
        <v>494</v>
      </c>
    </row>
    <row r="16" spans="1:7" ht="13.5" thickBot="1" x14ac:dyDescent="0.25">
      <c r="A16" s="104">
        <v>14</v>
      </c>
      <c r="B16" s="103" t="s">
        <v>31</v>
      </c>
      <c r="C16" s="104">
        <v>156</v>
      </c>
      <c r="D16" s="104">
        <v>148</v>
      </c>
      <c r="E16" s="104">
        <v>179</v>
      </c>
      <c r="F16" s="106">
        <v>483</v>
      </c>
      <c r="G16" s="104">
        <v>483</v>
      </c>
    </row>
    <row r="17" spans="1:7" ht="13.5" thickBot="1" x14ac:dyDescent="0.25">
      <c r="A17" s="52">
        <v>15</v>
      </c>
      <c r="B17" s="102" t="s">
        <v>49</v>
      </c>
      <c r="C17" s="52">
        <v>188</v>
      </c>
      <c r="D17" s="52">
        <v>132</v>
      </c>
      <c r="E17" s="52">
        <v>157</v>
      </c>
      <c r="F17" s="101">
        <v>477</v>
      </c>
      <c r="G17" s="52">
        <v>477</v>
      </c>
    </row>
    <row r="18" spans="1:7" ht="13.5" thickBot="1" x14ac:dyDescent="0.25">
      <c r="A18" s="104">
        <v>16</v>
      </c>
      <c r="B18" s="103" t="s">
        <v>14</v>
      </c>
      <c r="C18" s="104">
        <v>133</v>
      </c>
      <c r="D18" s="104">
        <v>147</v>
      </c>
      <c r="E18" s="104">
        <v>187</v>
      </c>
      <c r="F18" s="106">
        <v>467</v>
      </c>
      <c r="G18" s="104">
        <v>467</v>
      </c>
    </row>
    <row r="19" spans="1:7" ht="13.5" thickBot="1" x14ac:dyDescent="0.25">
      <c r="A19" s="52">
        <v>17</v>
      </c>
      <c r="B19" s="102" t="s">
        <v>50</v>
      </c>
      <c r="C19" s="52">
        <v>151</v>
      </c>
      <c r="D19" s="52">
        <v>147</v>
      </c>
      <c r="E19" s="52">
        <v>164</v>
      </c>
      <c r="F19" s="101">
        <v>462</v>
      </c>
      <c r="G19" s="52">
        <v>462</v>
      </c>
    </row>
    <row r="20" spans="1:7" ht="13.5" thickBot="1" x14ac:dyDescent="0.25">
      <c r="A20" s="104">
        <v>18</v>
      </c>
      <c r="B20" s="103" t="s">
        <v>56</v>
      </c>
      <c r="C20" s="104">
        <v>150</v>
      </c>
      <c r="D20" s="104">
        <v>148</v>
      </c>
      <c r="E20" s="104">
        <v>162</v>
      </c>
      <c r="F20" s="106">
        <v>460</v>
      </c>
      <c r="G20" s="104">
        <v>460</v>
      </c>
    </row>
    <row r="21" spans="1:7" ht="13.5" thickBot="1" x14ac:dyDescent="0.25">
      <c r="A21" s="52">
        <v>19</v>
      </c>
      <c r="B21" s="102" t="s">
        <v>57</v>
      </c>
      <c r="C21" s="52">
        <v>143</v>
      </c>
      <c r="D21" s="52">
        <v>157</v>
      </c>
      <c r="E21" s="52">
        <v>147</v>
      </c>
      <c r="F21" s="101">
        <v>447</v>
      </c>
      <c r="G21" s="52">
        <v>447</v>
      </c>
    </row>
    <row r="22" spans="1:7" ht="13.5" thickBot="1" x14ac:dyDescent="0.25">
      <c r="A22" s="104">
        <v>20</v>
      </c>
      <c r="B22" s="103" t="s">
        <v>53</v>
      </c>
      <c r="C22" s="104">
        <v>123</v>
      </c>
      <c r="D22" s="104">
        <v>159</v>
      </c>
      <c r="E22" s="104">
        <v>159</v>
      </c>
      <c r="F22" s="106">
        <v>441</v>
      </c>
      <c r="G22" s="104">
        <v>441</v>
      </c>
    </row>
    <row r="23" spans="1:7" ht="13.5" thickBot="1" x14ac:dyDescent="0.25">
      <c r="A23" s="52">
        <v>21</v>
      </c>
      <c r="B23" s="102" t="s">
        <v>64</v>
      </c>
      <c r="C23" s="52">
        <v>167</v>
      </c>
      <c r="D23" s="52">
        <v>136</v>
      </c>
      <c r="E23" s="52">
        <v>128</v>
      </c>
      <c r="F23" s="101">
        <v>431</v>
      </c>
      <c r="G23" s="52">
        <v>431</v>
      </c>
    </row>
    <row r="24" spans="1:7" ht="13.5" thickBot="1" x14ac:dyDescent="0.25">
      <c r="A24" s="104">
        <v>22</v>
      </c>
      <c r="B24" s="103" t="s">
        <v>58</v>
      </c>
      <c r="C24" s="104">
        <v>116</v>
      </c>
      <c r="D24" s="104">
        <v>168</v>
      </c>
      <c r="E24" s="104">
        <v>146</v>
      </c>
      <c r="F24" s="106">
        <v>430</v>
      </c>
      <c r="G24" s="104">
        <v>430</v>
      </c>
    </row>
    <row r="25" spans="1:7" ht="13.5" thickBot="1" x14ac:dyDescent="0.25">
      <c r="A25" s="52">
        <v>23</v>
      </c>
      <c r="B25" s="102" t="s">
        <v>22</v>
      </c>
      <c r="C25" s="52">
        <v>144</v>
      </c>
      <c r="D25" s="52">
        <v>134</v>
      </c>
      <c r="E25" s="52">
        <v>136</v>
      </c>
      <c r="F25" s="101">
        <v>414</v>
      </c>
      <c r="G25" s="52">
        <v>414</v>
      </c>
    </row>
    <row r="26" spans="1:7" ht="13.5" thickBot="1" x14ac:dyDescent="0.25">
      <c r="A26" s="104">
        <v>24</v>
      </c>
      <c r="B26" s="103" t="s">
        <v>39</v>
      </c>
      <c r="C26" s="104">
        <v>137</v>
      </c>
      <c r="D26" s="104">
        <v>137</v>
      </c>
      <c r="E26" s="104">
        <v>130</v>
      </c>
      <c r="F26" s="106">
        <v>404</v>
      </c>
      <c r="G26" s="104">
        <v>404</v>
      </c>
    </row>
    <row r="27" spans="1:7" ht="13.5" thickBot="1" x14ac:dyDescent="0.25">
      <c r="A27" s="52">
        <v>25</v>
      </c>
      <c r="B27" s="102" t="s">
        <v>69</v>
      </c>
      <c r="C27" s="52">
        <v>125</v>
      </c>
      <c r="D27" s="52">
        <v>125</v>
      </c>
      <c r="E27" s="52">
        <v>152</v>
      </c>
      <c r="F27" s="101">
        <v>402</v>
      </c>
      <c r="G27" s="52">
        <v>402</v>
      </c>
    </row>
    <row r="28" spans="1:7" ht="13.5" thickBot="1" x14ac:dyDescent="0.25">
      <c r="A28" s="104">
        <v>26</v>
      </c>
      <c r="B28" s="103" t="s">
        <v>73</v>
      </c>
      <c r="C28" s="104">
        <v>134</v>
      </c>
      <c r="D28" s="104">
        <v>108</v>
      </c>
      <c r="E28" s="104">
        <v>146</v>
      </c>
      <c r="F28" s="106">
        <v>388</v>
      </c>
      <c r="G28" s="104">
        <v>388</v>
      </c>
    </row>
    <row r="29" spans="1:7" ht="13.5" thickBot="1" x14ac:dyDescent="0.25">
      <c r="A29" s="52">
        <v>27</v>
      </c>
      <c r="B29" s="102" t="s">
        <v>72</v>
      </c>
      <c r="C29" s="52">
        <v>150</v>
      </c>
      <c r="D29" s="52">
        <v>175</v>
      </c>
      <c r="E29" s="52">
        <v>159</v>
      </c>
      <c r="F29" s="101">
        <v>484</v>
      </c>
      <c r="G29" s="52">
        <v>484</v>
      </c>
    </row>
    <row r="30" spans="1:7" ht="13.5" thickBot="1" x14ac:dyDescent="0.25">
      <c r="A30" s="104">
        <v>28</v>
      </c>
      <c r="B30" s="103" t="s">
        <v>36</v>
      </c>
      <c r="C30" s="104">
        <v>152</v>
      </c>
      <c r="D30" s="104">
        <v>152</v>
      </c>
      <c r="E30" s="104">
        <v>156</v>
      </c>
      <c r="F30" s="106">
        <v>460</v>
      </c>
      <c r="G30" s="104">
        <v>460</v>
      </c>
    </row>
    <row r="31" spans="1:7" ht="13.5" thickBot="1" x14ac:dyDescent="0.25">
      <c r="A31" s="52">
        <v>29</v>
      </c>
      <c r="B31" s="102" t="s">
        <v>16</v>
      </c>
      <c r="C31" s="52">
        <v>164</v>
      </c>
      <c r="D31" s="52">
        <v>134</v>
      </c>
      <c r="E31" s="52">
        <v>132</v>
      </c>
      <c r="F31" s="101">
        <v>430</v>
      </c>
      <c r="G31" s="52">
        <v>430</v>
      </c>
    </row>
    <row r="32" spans="1:7" ht="13.5" thickBot="1" x14ac:dyDescent="0.25">
      <c r="A32" s="104">
        <v>30</v>
      </c>
      <c r="B32" s="103" t="s">
        <v>59</v>
      </c>
      <c r="C32" s="104">
        <v>156</v>
      </c>
      <c r="D32" s="104">
        <v>104</v>
      </c>
      <c r="E32" s="104">
        <v>135</v>
      </c>
      <c r="F32" s="106">
        <v>395</v>
      </c>
      <c r="G32" s="104">
        <v>395</v>
      </c>
    </row>
    <row r="33" spans="1:34" ht="13.5" thickBot="1" x14ac:dyDescent="0.25">
      <c r="C33" s="16">
        <f>SUM(C2:C32)</f>
        <v>4732</v>
      </c>
      <c r="D33" s="16">
        <f t="shared" ref="D33:E33" si="0">SUM(D2:D32)</f>
        <v>4765</v>
      </c>
      <c r="E33" s="16">
        <f t="shared" si="0"/>
        <v>4900</v>
      </c>
      <c r="F33" s="16">
        <f>SUM(F2:F32)</f>
        <v>14397</v>
      </c>
      <c r="G33" s="16">
        <f>SUM(F33/90)</f>
        <v>159.96666666666667</v>
      </c>
    </row>
    <row r="34" spans="1:34" ht="13.5" thickBot="1" x14ac:dyDescent="0.25">
      <c r="A34" s="150">
        <f>SUM(A1+7)</f>
        <v>45943</v>
      </c>
      <c r="B34" s="151"/>
      <c r="C34" s="151"/>
      <c r="D34" s="151"/>
      <c r="E34" s="151"/>
      <c r="F34" s="151"/>
      <c r="G34" s="152"/>
      <c r="I34"/>
      <c r="J34" s="3"/>
      <c r="L34" s="3"/>
      <c r="M34" s="3"/>
      <c r="N34" s="3"/>
      <c r="O34" s="3"/>
      <c r="P34" s="3"/>
      <c r="Q34"/>
      <c r="S34"/>
      <c r="T34"/>
      <c r="U34"/>
      <c r="V34"/>
      <c r="W34"/>
      <c r="Y34"/>
      <c r="AA34"/>
      <c r="AB34"/>
      <c r="AC34"/>
      <c r="AD34"/>
      <c r="AE34"/>
      <c r="AH34"/>
    </row>
    <row r="35" spans="1:34" ht="13.5" thickBot="1" x14ac:dyDescent="0.25">
      <c r="A35" s="41" t="s">
        <v>3</v>
      </c>
      <c r="B35" s="42" t="s">
        <v>4</v>
      </c>
      <c r="C35" s="41" t="s">
        <v>18</v>
      </c>
      <c r="D35" s="41" t="s">
        <v>19</v>
      </c>
      <c r="E35" s="41" t="s">
        <v>20</v>
      </c>
      <c r="F35" s="41" t="s">
        <v>21</v>
      </c>
      <c r="G35" s="41" t="s">
        <v>5</v>
      </c>
      <c r="I35"/>
      <c r="J35" s="3"/>
      <c r="L35" s="3"/>
      <c r="M35" s="3"/>
      <c r="N35" s="3"/>
      <c r="O35" s="3"/>
      <c r="P35" s="3"/>
      <c r="Q35"/>
      <c r="S35"/>
      <c r="T35"/>
      <c r="U35"/>
      <c r="V35"/>
      <c r="W35"/>
      <c r="Y35"/>
      <c r="AA35"/>
      <c r="AB35"/>
      <c r="AC35"/>
      <c r="AD35"/>
      <c r="AE35"/>
      <c r="AH35"/>
    </row>
    <row r="36" spans="1:34" ht="13.5" thickBot="1" x14ac:dyDescent="0.25">
      <c r="A36" s="52">
        <v>1</v>
      </c>
      <c r="B36" s="36" t="s">
        <v>25</v>
      </c>
      <c r="C36" s="52">
        <v>191</v>
      </c>
      <c r="D36" s="52">
        <v>188</v>
      </c>
      <c r="E36" s="52">
        <v>146</v>
      </c>
      <c r="F36" s="52">
        <v>525</v>
      </c>
      <c r="G36" s="52">
        <v>525</v>
      </c>
    </row>
    <row r="37" spans="1:34" ht="13.5" thickBot="1" x14ac:dyDescent="0.25">
      <c r="A37" s="52">
        <v>2</v>
      </c>
      <c r="B37" s="36" t="s">
        <v>26</v>
      </c>
      <c r="C37" s="39">
        <v>225</v>
      </c>
      <c r="D37" s="52">
        <v>180</v>
      </c>
      <c r="E37" s="52">
        <v>181</v>
      </c>
      <c r="F37" s="52">
        <v>586</v>
      </c>
      <c r="G37" s="52">
        <v>586</v>
      </c>
    </row>
    <row r="38" spans="1:34" ht="13.5" thickBot="1" x14ac:dyDescent="0.25">
      <c r="A38" s="52">
        <v>3</v>
      </c>
      <c r="B38" s="36" t="s">
        <v>33</v>
      </c>
      <c r="C38" s="39">
        <v>209</v>
      </c>
      <c r="D38" s="52">
        <v>182</v>
      </c>
      <c r="E38" s="52">
        <v>170</v>
      </c>
      <c r="F38" s="52">
        <v>561</v>
      </c>
      <c r="G38" s="52">
        <v>561</v>
      </c>
    </row>
    <row r="39" spans="1:34" ht="13.5" thickBot="1" x14ac:dyDescent="0.25">
      <c r="A39" s="52">
        <v>4</v>
      </c>
      <c r="B39" s="36" t="s">
        <v>9</v>
      </c>
      <c r="C39" s="52">
        <v>173</v>
      </c>
      <c r="D39" s="52">
        <v>167</v>
      </c>
      <c r="E39" s="52">
        <v>182</v>
      </c>
      <c r="F39" s="52">
        <v>522</v>
      </c>
      <c r="G39" s="52">
        <v>522</v>
      </c>
    </row>
    <row r="40" spans="1:34" ht="13.5" thickBot="1" x14ac:dyDescent="0.25">
      <c r="A40" s="52">
        <v>5</v>
      </c>
      <c r="B40" s="36" t="s">
        <v>56</v>
      </c>
      <c r="C40" s="52">
        <v>154</v>
      </c>
      <c r="D40" s="52">
        <v>107</v>
      </c>
      <c r="E40" s="52">
        <v>161</v>
      </c>
      <c r="F40" s="52">
        <v>422</v>
      </c>
      <c r="G40" s="52">
        <v>422</v>
      </c>
    </row>
    <row r="41" spans="1:34" ht="13.5" thickBot="1" x14ac:dyDescent="0.25">
      <c r="A41" s="52">
        <v>6</v>
      </c>
      <c r="B41" s="36" t="s">
        <v>17</v>
      </c>
      <c r="C41" s="52">
        <v>151</v>
      </c>
      <c r="D41" s="52">
        <v>160</v>
      </c>
      <c r="E41" s="52">
        <v>149</v>
      </c>
      <c r="F41" s="52">
        <v>460</v>
      </c>
      <c r="G41" s="52">
        <v>460</v>
      </c>
    </row>
    <row r="42" spans="1:34" ht="13.5" thickBot="1" x14ac:dyDescent="0.25">
      <c r="A42" s="52">
        <v>7</v>
      </c>
      <c r="B42" s="36" t="s">
        <v>30</v>
      </c>
      <c r="C42" s="52">
        <v>148</v>
      </c>
      <c r="D42" s="52">
        <v>184</v>
      </c>
      <c r="E42" s="52">
        <v>167</v>
      </c>
      <c r="F42" s="52">
        <v>499</v>
      </c>
      <c r="G42" s="52">
        <v>499</v>
      </c>
    </row>
    <row r="43" spans="1:34" ht="13.5" thickBot="1" x14ac:dyDescent="0.25">
      <c r="A43" s="52">
        <v>8</v>
      </c>
      <c r="B43" s="36" t="s">
        <v>69</v>
      </c>
      <c r="C43" s="52">
        <v>128</v>
      </c>
      <c r="D43" s="52">
        <v>127</v>
      </c>
      <c r="E43" s="52">
        <v>143</v>
      </c>
      <c r="F43" s="52">
        <v>398</v>
      </c>
      <c r="G43" s="52">
        <v>398</v>
      </c>
    </row>
    <row r="44" spans="1:34" ht="13.5" thickBot="1" x14ac:dyDescent="0.25">
      <c r="A44" s="52">
        <v>9</v>
      </c>
      <c r="B44" s="36" t="s">
        <v>10</v>
      </c>
      <c r="C44" s="52">
        <v>180</v>
      </c>
      <c r="D44" s="52">
        <v>191</v>
      </c>
      <c r="E44" s="39">
        <v>210</v>
      </c>
      <c r="F44" s="52">
        <v>581</v>
      </c>
      <c r="G44" s="52">
        <v>581</v>
      </c>
    </row>
    <row r="45" spans="1:34" ht="13.5" thickBot="1" x14ac:dyDescent="0.25">
      <c r="A45" s="52">
        <v>10</v>
      </c>
      <c r="B45" s="36" t="s">
        <v>38</v>
      </c>
      <c r="C45" s="52">
        <v>138</v>
      </c>
      <c r="D45" s="52">
        <v>133</v>
      </c>
      <c r="E45" s="52">
        <v>187</v>
      </c>
      <c r="F45" s="52">
        <v>458</v>
      </c>
      <c r="G45" s="52">
        <v>458</v>
      </c>
    </row>
    <row r="46" spans="1:34" ht="13.5" thickBot="1" x14ac:dyDescent="0.25">
      <c r="A46" s="52">
        <v>11</v>
      </c>
      <c r="B46" s="36" t="s">
        <v>22</v>
      </c>
      <c r="C46" s="52">
        <v>158</v>
      </c>
      <c r="D46" s="52">
        <v>181</v>
      </c>
      <c r="E46" s="52">
        <v>137</v>
      </c>
      <c r="F46" s="52">
        <v>476</v>
      </c>
      <c r="G46" s="52">
        <v>476</v>
      </c>
    </row>
    <row r="47" spans="1:34" ht="13.5" thickBot="1" x14ac:dyDescent="0.25">
      <c r="A47" s="52">
        <v>12</v>
      </c>
      <c r="B47" s="36" t="s">
        <v>36</v>
      </c>
      <c r="C47" s="52">
        <v>144</v>
      </c>
      <c r="D47" s="52">
        <v>117</v>
      </c>
      <c r="E47" s="52">
        <v>141</v>
      </c>
      <c r="F47" s="52">
        <v>402</v>
      </c>
      <c r="G47" s="52">
        <v>402</v>
      </c>
    </row>
    <row r="48" spans="1:34" ht="13.5" thickBot="1" x14ac:dyDescent="0.25">
      <c r="A48" s="52">
        <v>13</v>
      </c>
      <c r="B48" s="36" t="s">
        <v>74</v>
      </c>
      <c r="C48" s="52">
        <v>146</v>
      </c>
      <c r="D48" s="52">
        <v>122</v>
      </c>
      <c r="E48" s="52">
        <v>199</v>
      </c>
      <c r="F48" s="52">
        <v>467</v>
      </c>
      <c r="G48" s="52">
        <v>467</v>
      </c>
    </row>
    <row r="49" spans="1:7" ht="13.5" thickBot="1" x14ac:dyDescent="0.25">
      <c r="A49" s="52">
        <v>14</v>
      </c>
      <c r="B49" s="36" t="s">
        <v>48</v>
      </c>
      <c r="C49" s="52">
        <v>181</v>
      </c>
      <c r="D49" s="39">
        <v>210</v>
      </c>
      <c r="E49" s="52">
        <v>182</v>
      </c>
      <c r="F49" s="52">
        <v>573</v>
      </c>
      <c r="G49" s="52">
        <v>573</v>
      </c>
    </row>
    <row r="50" spans="1:7" ht="13.5" thickBot="1" x14ac:dyDescent="0.25">
      <c r="A50" s="52">
        <v>15</v>
      </c>
      <c r="B50" s="36" t="s">
        <v>15</v>
      </c>
      <c r="C50" s="52">
        <v>140</v>
      </c>
      <c r="D50" s="52">
        <v>177</v>
      </c>
      <c r="E50" s="52">
        <v>145</v>
      </c>
      <c r="F50" s="52">
        <v>462</v>
      </c>
      <c r="G50" s="52">
        <v>462</v>
      </c>
    </row>
    <row r="51" spans="1:7" ht="13.5" thickBot="1" x14ac:dyDescent="0.25">
      <c r="A51" s="52">
        <v>16</v>
      </c>
      <c r="B51" s="36" t="s">
        <v>42</v>
      </c>
      <c r="C51" s="52">
        <v>162</v>
      </c>
      <c r="D51" s="52">
        <v>154</v>
      </c>
      <c r="E51" s="52">
        <v>194</v>
      </c>
      <c r="F51" s="52">
        <v>510</v>
      </c>
      <c r="G51" s="52">
        <v>510</v>
      </c>
    </row>
    <row r="52" spans="1:7" ht="13.5" thickBot="1" x14ac:dyDescent="0.25">
      <c r="A52" s="52">
        <v>17</v>
      </c>
      <c r="B52" s="36" t="s">
        <v>35</v>
      </c>
      <c r="C52" s="52">
        <v>186</v>
      </c>
      <c r="D52" s="52">
        <v>178</v>
      </c>
      <c r="E52" s="52">
        <v>178</v>
      </c>
      <c r="F52" s="52">
        <v>542</v>
      </c>
      <c r="G52" s="52">
        <v>542</v>
      </c>
    </row>
    <row r="53" spans="1:7" ht="13.5" thickBot="1" x14ac:dyDescent="0.25">
      <c r="A53" s="52">
        <v>18</v>
      </c>
      <c r="B53" s="36" t="s">
        <v>64</v>
      </c>
      <c r="C53" s="52">
        <v>140</v>
      </c>
      <c r="D53" s="52">
        <v>129</v>
      </c>
      <c r="E53" s="52">
        <v>141</v>
      </c>
      <c r="F53" s="52">
        <v>410</v>
      </c>
      <c r="G53" s="52">
        <v>410</v>
      </c>
    </row>
    <row r="54" spans="1:7" ht="13.5" thickBot="1" x14ac:dyDescent="0.25">
      <c r="A54" s="52">
        <v>19</v>
      </c>
      <c r="B54" s="36" t="s">
        <v>65</v>
      </c>
      <c r="C54" s="52">
        <v>124</v>
      </c>
      <c r="D54" s="52">
        <v>139</v>
      </c>
      <c r="E54" s="52">
        <v>146</v>
      </c>
      <c r="F54" s="52">
        <v>409</v>
      </c>
      <c r="G54" s="52">
        <v>409</v>
      </c>
    </row>
    <row r="55" spans="1:7" ht="13.5" thickBot="1" x14ac:dyDescent="0.25">
      <c r="A55" s="52">
        <v>20</v>
      </c>
      <c r="B55" s="36" t="s">
        <v>34</v>
      </c>
      <c r="C55" s="52">
        <v>173</v>
      </c>
      <c r="D55" s="52">
        <v>156</v>
      </c>
      <c r="E55" s="52">
        <v>124</v>
      </c>
      <c r="F55" s="52">
        <v>453</v>
      </c>
      <c r="G55" s="52">
        <v>453</v>
      </c>
    </row>
    <row r="56" spans="1:7" ht="13.5" thickBot="1" x14ac:dyDescent="0.25">
      <c r="A56" s="52">
        <v>21</v>
      </c>
      <c r="B56" s="36" t="s">
        <v>24</v>
      </c>
      <c r="C56" s="39">
        <v>200</v>
      </c>
      <c r="D56" s="39">
        <v>224</v>
      </c>
      <c r="E56" s="52">
        <v>165</v>
      </c>
      <c r="F56" s="52">
        <v>589</v>
      </c>
      <c r="G56" s="52">
        <v>589</v>
      </c>
    </row>
    <row r="57" spans="1:7" ht="13.5" thickBot="1" x14ac:dyDescent="0.25">
      <c r="A57" s="52">
        <v>22</v>
      </c>
      <c r="B57" s="36" t="s">
        <v>49</v>
      </c>
      <c r="C57" s="52">
        <v>139</v>
      </c>
      <c r="D57" s="52">
        <v>183</v>
      </c>
      <c r="E57" s="52">
        <v>194</v>
      </c>
      <c r="F57" s="52">
        <v>516</v>
      </c>
      <c r="G57" s="52">
        <v>516</v>
      </c>
    </row>
    <row r="58" spans="1:7" ht="13.5" thickBot="1" x14ac:dyDescent="0.25">
      <c r="A58" s="52">
        <v>23</v>
      </c>
      <c r="B58" s="36" t="s">
        <v>23</v>
      </c>
      <c r="C58" s="52">
        <v>152</v>
      </c>
      <c r="D58" s="52">
        <v>165</v>
      </c>
      <c r="E58" s="52">
        <v>139</v>
      </c>
      <c r="F58" s="52">
        <v>456</v>
      </c>
      <c r="G58" s="52">
        <v>456</v>
      </c>
    </row>
    <row r="59" spans="1:7" ht="13.5" thickBot="1" x14ac:dyDescent="0.25">
      <c r="A59" s="52">
        <v>24</v>
      </c>
      <c r="B59" s="36" t="s">
        <v>11</v>
      </c>
      <c r="C59" s="52">
        <v>166</v>
      </c>
      <c r="D59" s="52">
        <v>180</v>
      </c>
      <c r="E59" s="52">
        <v>158</v>
      </c>
      <c r="F59" s="52">
        <v>504</v>
      </c>
      <c r="G59" s="52">
        <v>504</v>
      </c>
    </row>
    <row r="60" spans="1:7" ht="13.5" thickBot="1" x14ac:dyDescent="0.25">
      <c r="A60" s="52">
        <v>25</v>
      </c>
      <c r="B60" s="36" t="s">
        <v>31</v>
      </c>
      <c r="C60" s="52">
        <v>179</v>
      </c>
      <c r="D60" s="52">
        <v>169</v>
      </c>
      <c r="E60" s="52">
        <v>171</v>
      </c>
      <c r="F60" s="52">
        <v>519</v>
      </c>
      <c r="G60" s="52">
        <v>519</v>
      </c>
    </row>
    <row r="61" spans="1:7" ht="13.5" thickBot="1" x14ac:dyDescent="0.25">
      <c r="A61" s="52">
        <v>26</v>
      </c>
      <c r="B61" s="36" t="s">
        <v>37</v>
      </c>
      <c r="C61" s="39">
        <v>214</v>
      </c>
      <c r="D61" s="52">
        <v>196</v>
      </c>
      <c r="E61" s="52">
        <v>169</v>
      </c>
      <c r="F61" s="52">
        <v>579</v>
      </c>
      <c r="G61" s="52">
        <v>579</v>
      </c>
    </row>
    <row r="62" spans="1:7" ht="13.5" thickBot="1" x14ac:dyDescent="0.25">
      <c r="A62" s="52">
        <v>27</v>
      </c>
      <c r="B62" s="36" t="s">
        <v>60</v>
      </c>
      <c r="C62" s="52">
        <v>183</v>
      </c>
      <c r="D62" s="52">
        <v>119</v>
      </c>
      <c r="E62" s="52">
        <v>137</v>
      </c>
      <c r="F62" s="52">
        <v>439</v>
      </c>
      <c r="G62" s="52">
        <v>439</v>
      </c>
    </row>
    <row r="63" spans="1:7" ht="13.5" thickBot="1" x14ac:dyDescent="0.25">
      <c r="A63" s="52">
        <v>28</v>
      </c>
      <c r="B63" s="36" t="s">
        <v>61</v>
      </c>
      <c r="C63" s="52">
        <v>190</v>
      </c>
      <c r="D63" s="52">
        <v>199</v>
      </c>
      <c r="E63" s="52">
        <v>180</v>
      </c>
      <c r="F63" s="52">
        <v>569</v>
      </c>
      <c r="G63" s="52">
        <v>569</v>
      </c>
    </row>
    <row r="64" spans="1:7" ht="13.5" thickBot="1" x14ac:dyDescent="0.25">
      <c r="A64" s="52">
        <v>29</v>
      </c>
      <c r="B64" s="36" t="s">
        <v>59</v>
      </c>
      <c r="C64" s="52">
        <v>122</v>
      </c>
      <c r="D64" s="52">
        <v>163</v>
      </c>
      <c r="E64" s="52">
        <v>153</v>
      </c>
      <c r="F64" s="52">
        <v>438</v>
      </c>
      <c r="G64" s="52">
        <v>438</v>
      </c>
    </row>
    <row r="65" spans="1:8" ht="13.5" thickBot="1" x14ac:dyDescent="0.25">
      <c r="A65" s="52">
        <v>30</v>
      </c>
    </row>
    <row r="66" spans="1:8" ht="13.5" thickBot="1" x14ac:dyDescent="0.25">
      <c r="C66" s="16">
        <f>SUM(C36:C65)</f>
        <v>4796</v>
      </c>
      <c r="D66" s="16">
        <f t="shared" ref="D66:E66" si="1">SUM(D36:D65)</f>
        <v>4780</v>
      </c>
      <c r="E66" s="16">
        <f t="shared" si="1"/>
        <v>4749</v>
      </c>
      <c r="F66" s="16">
        <f>SUM(F36:F65)</f>
        <v>14325</v>
      </c>
      <c r="G66" s="16">
        <f>SUM(F66/87)</f>
        <v>164.65517241379311</v>
      </c>
    </row>
    <row r="67" spans="1:8" ht="13.5" thickBot="1" x14ac:dyDescent="0.25">
      <c r="A67" s="150">
        <f>SUM(A34+14)</f>
        <v>45957</v>
      </c>
      <c r="B67" s="151"/>
      <c r="C67" s="151"/>
      <c r="D67" s="151"/>
      <c r="E67" s="151"/>
      <c r="F67" s="151"/>
      <c r="G67" s="152"/>
    </row>
    <row r="68" spans="1:8" ht="13.5" thickBot="1" x14ac:dyDescent="0.25">
      <c r="A68" s="41" t="s">
        <v>3</v>
      </c>
      <c r="B68" s="42" t="s">
        <v>4</v>
      </c>
      <c r="C68" s="41" t="s">
        <v>18</v>
      </c>
      <c r="D68" s="41" t="s">
        <v>19</v>
      </c>
      <c r="E68" s="41" t="s">
        <v>20</v>
      </c>
      <c r="F68" s="41" t="s">
        <v>21</v>
      </c>
      <c r="G68" s="41" t="s">
        <v>5</v>
      </c>
    </row>
    <row r="69" spans="1:8" ht="13.5" thickBot="1" x14ac:dyDescent="0.25">
      <c r="A69" s="52">
        <v>1</v>
      </c>
      <c r="B69" s="36" t="s">
        <v>25</v>
      </c>
      <c r="C69" s="52">
        <v>166</v>
      </c>
      <c r="D69" s="52">
        <v>192</v>
      </c>
      <c r="E69" s="52">
        <v>173</v>
      </c>
      <c r="F69" s="52">
        <v>531</v>
      </c>
      <c r="G69" s="52">
        <v>531</v>
      </c>
      <c r="H69"/>
    </row>
    <row r="70" spans="1:8" ht="13.5" thickBot="1" x14ac:dyDescent="0.25">
      <c r="A70" s="52">
        <v>2</v>
      </c>
      <c r="B70" s="36" t="s">
        <v>53</v>
      </c>
      <c r="C70" s="39">
        <v>204</v>
      </c>
      <c r="D70" s="52">
        <v>157</v>
      </c>
      <c r="E70" s="52">
        <v>122</v>
      </c>
      <c r="F70" s="52">
        <v>483</v>
      </c>
      <c r="G70" s="52">
        <v>483</v>
      </c>
      <c r="H70"/>
    </row>
    <row r="71" spans="1:8" ht="13.5" thickBot="1" x14ac:dyDescent="0.25">
      <c r="A71" s="52">
        <v>3</v>
      </c>
      <c r="B71" s="36" t="s">
        <v>70</v>
      </c>
      <c r="C71" s="52">
        <v>167</v>
      </c>
      <c r="D71" s="52">
        <v>149</v>
      </c>
      <c r="E71" s="52">
        <v>157</v>
      </c>
      <c r="F71" s="52">
        <v>473</v>
      </c>
      <c r="G71" s="52">
        <v>473</v>
      </c>
      <c r="H71"/>
    </row>
    <row r="72" spans="1:8" ht="13.5" thickBot="1" x14ac:dyDescent="0.25">
      <c r="A72" s="52">
        <v>4</v>
      </c>
      <c r="B72" s="36" t="s">
        <v>14</v>
      </c>
      <c r="C72" s="52">
        <v>175</v>
      </c>
      <c r="D72" s="52">
        <v>157</v>
      </c>
      <c r="E72" s="52">
        <v>151</v>
      </c>
      <c r="F72" s="52">
        <v>483</v>
      </c>
      <c r="G72" s="52">
        <v>483</v>
      </c>
      <c r="H72"/>
    </row>
    <row r="73" spans="1:8" ht="13.5" thickBot="1" x14ac:dyDescent="0.25">
      <c r="A73" s="52">
        <v>5</v>
      </c>
      <c r="B73" s="36" t="s">
        <v>33</v>
      </c>
      <c r="C73" s="39">
        <v>200</v>
      </c>
      <c r="D73" s="39">
        <v>209</v>
      </c>
      <c r="E73" s="52">
        <v>184</v>
      </c>
      <c r="F73" s="52">
        <v>593</v>
      </c>
      <c r="G73" s="52">
        <v>593</v>
      </c>
      <c r="H73"/>
    </row>
    <row r="74" spans="1:8" ht="13.5" thickBot="1" x14ac:dyDescent="0.25">
      <c r="A74" s="52">
        <v>6</v>
      </c>
      <c r="B74" s="36" t="s">
        <v>8</v>
      </c>
      <c r="C74" s="52">
        <v>149</v>
      </c>
      <c r="D74" s="52">
        <v>168</v>
      </c>
      <c r="E74" s="52">
        <v>186</v>
      </c>
      <c r="F74" s="52">
        <v>503</v>
      </c>
      <c r="G74" s="52">
        <v>503</v>
      </c>
      <c r="H74"/>
    </row>
    <row r="75" spans="1:8" ht="13.5" thickBot="1" x14ac:dyDescent="0.25">
      <c r="A75" s="52">
        <v>7</v>
      </c>
      <c r="B75" s="36" t="s">
        <v>9</v>
      </c>
      <c r="C75" s="39">
        <v>212</v>
      </c>
      <c r="D75" s="52">
        <v>193</v>
      </c>
      <c r="E75" s="52">
        <v>162</v>
      </c>
      <c r="F75" s="52">
        <v>567</v>
      </c>
      <c r="G75" s="52">
        <v>567</v>
      </c>
      <c r="H75"/>
    </row>
    <row r="76" spans="1:8" ht="13.5" thickBot="1" x14ac:dyDescent="0.25">
      <c r="A76" s="52">
        <v>8</v>
      </c>
      <c r="B76" s="36" t="s">
        <v>52</v>
      </c>
      <c r="C76" s="52">
        <v>160</v>
      </c>
      <c r="D76" s="39">
        <v>211</v>
      </c>
      <c r="E76" s="39">
        <v>204</v>
      </c>
      <c r="F76" s="52">
        <v>575</v>
      </c>
      <c r="G76" s="52">
        <v>575</v>
      </c>
      <c r="H76"/>
    </row>
    <row r="77" spans="1:8" ht="13.5" thickBot="1" x14ac:dyDescent="0.25">
      <c r="A77" s="52">
        <v>9</v>
      </c>
      <c r="B77" s="36" t="s">
        <v>56</v>
      </c>
      <c r="C77" s="52">
        <v>110</v>
      </c>
      <c r="D77" s="52">
        <v>120</v>
      </c>
      <c r="E77" s="52">
        <v>128</v>
      </c>
      <c r="F77" s="52">
        <v>358</v>
      </c>
      <c r="G77" s="52">
        <v>358</v>
      </c>
      <c r="H77"/>
    </row>
    <row r="78" spans="1:8" ht="13.5" thickBot="1" x14ac:dyDescent="0.25">
      <c r="A78" s="52">
        <v>10</v>
      </c>
      <c r="B78" s="36" t="s">
        <v>17</v>
      </c>
      <c r="C78" s="52">
        <v>151</v>
      </c>
      <c r="D78" s="52">
        <v>172</v>
      </c>
      <c r="E78" s="52">
        <v>144</v>
      </c>
      <c r="F78" s="52">
        <v>467</v>
      </c>
      <c r="G78" s="52">
        <v>467</v>
      </c>
      <c r="H78"/>
    </row>
    <row r="79" spans="1:8" ht="13.5" thickBot="1" x14ac:dyDescent="0.25">
      <c r="A79" s="52">
        <v>11</v>
      </c>
      <c r="B79" s="36" t="s">
        <v>30</v>
      </c>
      <c r="C79" s="52">
        <v>198</v>
      </c>
      <c r="D79" s="52">
        <v>158</v>
      </c>
      <c r="E79" s="95">
        <v>256</v>
      </c>
      <c r="F79" s="52">
        <v>612</v>
      </c>
      <c r="G79" s="52">
        <v>612</v>
      </c>
      <c r="H79"/>
    </row>
    <row r="80" spans="1:8" ht="13.5" thickBot="1" x14ac:dyDescent="0.25">
      <c r="A80" s="52">
        <v>12</v>
      </c>
      <c r="B80" s="36" t="s">
        <v>62</v>
      </c>
      <c r="C80" s="52">
        <v>152</v>
      </c>
      <c r="D80" s="39">
        <v>209</v>
      </c>
      <c r="E80" s="52">
        <v>183</v>
      </c>
      <c r="F80" s="52">
        <v>544</v>
      </c>
      <c r="G80" s="52">
        <v>544</v>
      </c>
      <c r="H80"/>
    </row>
    <row r="81" spans="1:8" ht="13.5" thickBot="1" x14ac:dyDescent="0.25">
      <c r="A81" s="52">
        <v>13</v>
      </c>
      <c r="B81" s="36" t="s">
        <v>10</v>
      </c>
      <c r="C81" s="39">
        <v>200</v>
      </c>
      <c r="D81" s="39">
        <v>210</v>
      </c>
      <c r="E81" s="95">
        <v>278</v>
      </c>
      <c r="F81" s="52">
        <v>688</v>
      </c>
      <c r="G81" s="52">
        <v>688</v>
      </c>
      <c r="H81"/>
    </row>
    <row r="82" spans="1:8" ht="13.5" thickBot="1" x14ac:dyDescent="0.25">
      <c r="A82" s="52">
        <v>14</v>
      </c>
      <c r="B82" s="36" t="s">
        <v>22</v>
      </c>
      <c r="C82" s="39">
        <v>201</v>
      </c>
      <c r="D82" s="52">
        <v>156</v>
      </c>
      <c r="E82" s="52">
        <v>193</v>
      </c>
      <c r="F82" s="52">
        <v>550</v>
      </c>
      <c r="G82" s="52">
        <v>550</v>
      </c>
      <c r="H82"/>
    </row>
    <row r="83" spans="1:8" ht="13.5" thickBot="1" x14ac:dyDescent="0.25">
      <c r="A83" s="52">
        <v>15</v>
      </c>
      <c r="B83" s="36" t="s">
        <v>43</v>
      </c>
      <c r="C83" s="52">
        <v>178</v>
      </c>
      <c r="D83" s="39">
        <v>245</v>
      </c>
      <c r="E83" s="52">
        <v>153</v>
      </c>
      <c r="F83" s="52">
        <v>576</v>
      </c>
      <c r="G83" s="52">
        <v>576</v>
      </c>
      <c r="H83"/>
    </row>
    <row r="84" spans="1:8" ht="13.5" thickBot="1" x14ac:dyDescent="0.25">
      <c r="A84" s="52">
        <v>16</v>
      </c>
      <c r="B84" s="36" t="s">
        <v>57</v>
      </c>
      <c r="C84" s="52">
        <v>147</v>
      </c>
      <c r="D84" s="52">
        <v>140</v>
      </c>
      <c r="E84" s="52">
        <v>146</v>
      </c>
      <c r="F84" s="52">
        <v>433</v>
      </c>
      <c r="G84" s="52">
        <v>433</v>
      </c>
      <c r="H84"/>
    </row>
    <row r="85" spans="1:8" ht="13.5" thickBot="1" x14ac:dyDescent="0.25">
      <c r="A85" s="52">
        <v>17</v>
      </c>
      <c r="B85" s="36" t="s">
        <v>36</v>
      </c>
      <c r="C85" s="52">
        <v>153</v>
      </c>
      <c r="D85" s="52">
        <v>167</v>
      </c>
      <c r="E85" s="52">
        <v>137</v>
      </c>
      <c r="F85" s="52">
        <v>457</v>
      </c>
      <c r="G85" s="52">
        <v>457</v>
      </c>
      <c r="H85"/>
    </row>
    <row r="86" spans="1:8" ht="13.5" thickBot="1" x14ac:dyDescent="0.25">
      <c r="A86" s="52">
        <v>18</v>
      </c>
      <c r="B86" s="36" t="s">
        <v>32</v>
      </c>
      <c r="C86" s="52">
        <v>137</v>
      </c>
      <c r="D86" s="52">
        <v>146</v>
      </c>
      <c r="E86" s="39">
        <v>232</v>
      </c>
      <c r="F86" s="52">
        <v>515</v>
      </c>
      <c r="G86" s="52">
        <v>515</v>
      </c>
      <c r="H86"/>
    </row>
    <row r="87" spans="1:8" ht="13.5" thickBot="1" x14ac:dyDescent="0.25">
      <c r="A87" s="52">
        <v>19</v>
      </c>
      <c r="B87" s="36" t="s">
        <v>48</v>
      </c>
      <c r="C87" s="39">
        <v>205</v>
      </c>
      <c r="D87" s="52">
        <v>198</v>
      </c>
      <c r="E87" s="52">
        <v>168</v>
      </c>
      <c r="F87" s="52">
        <v>571</v>
      </c>
      <c r="G87" s="52">
        <v>571</v>
      </c>
      <c r="H87"/>
    </row>
    <row r="88" spans="1:8" ht="13.5" thickBot="1" x14ac:dyDescent="0.25">
      <c r="A88" s="52">
        <v>20</v>
      </c>
      <c r="B88" s="36" t="s">
        <v>42</v>
      </c>
      <c r="C88" s="52">
        <v>198</v>
      </c>
      <c r="D88" s="52">
        <v>152</v>
      </c>
      <c r="E88" s="52">
        <v>152</v>
      </c>
      <c r="F88" s="52">
        <v>502</v>
      </c>
      <c r="G88" s="52">
        <v>502</v>
      </c>
      <c r="H88"/>
    </row>
    <row r="89" spans="1:8" ht="13.5" thickBot="1" x14ac:dyDescent="0.25">
      <c r="A89" s="52">
        <v>21</v>
      </c>
      <c r="B89" s="36" t="s">
        <v>58</v>
      </c>
      <c r="C89" s="52">
        <v>135</v>
      </c>
      <c r="D89" s="52">
        <v>164</v>
      </c>
      <c r="E89" s="52">
        <v>169</v>
      </c>
      <c r="F89" s="52">
        <v>468</v>
      </c>
      <c r="G89" s="52">
        <v>468</v>
      </c>
      <c r="H89"/>
    </row>
    <row r="90" spans="1:8" ht="13.5" thickBot="1" x14ac:dyDescent="0.25">
      <c r="A90" s="52">
        <v>22</v>
      </c>
      <c r="B90" s="36" t="s">
        <v>72</v>
      </c>
      <c r="C90" s="52">
        <v>158</v>
      </c>
      <c r="D90" s="52">
        <v>184</v>
      </c>
      <c r="E90" s="52">
        <v>171</v>
      </c>
      <c r="F90" s="52">
        <v>513</v>
      </c>
      <c r="G90" s="52">
        <v>513</v>
      </c>
      <c r="H90"/>
    </row>
    <row r="91" spans="1:8" ht="13.5" thickBot="1" x14ac:dyDescent="0.25">
      <c r="A91" s="52">
        <v>23</v>
      </c>
      <c r="B91" s="36" t="s">
        <v>65</v>
      </c>
      <c r="C91" s="52">
        <v>141</v>
      </c>
      <c r="D91" s="52">
        <v>120</v>
      </c>
      <c r="E91" s="52">
        <v>127</v>
      </c>
      <c r="F91" s="52">
        <v>388</v>
      </c>
      <c r="G91" s="52">
        <v>388</v>
      </c>
      <c r="H91"/>
    </row>
    <row r="92" spans="1:8" ht="13.5" thickBot="1" x14ac:dyDescent="0.25">
      <c r="A92" s="52">
        <v>24</v>
      </c>
      <c r="B92" s="36" t="s">
        <v>34</v>
      </c>
      <c r="C92" s="52">
        <v>159</v>
      </c>
      <c r="D92" s="52">
        <v>166</v>
      </c>
      <c r="E92" s="52">
        <v>158</v>
      </c>
      <c r="F92" s="52">
        <v>483</v>
      </c>
      <c r="G92" s="52">
        <v>483</v>
      </c>
      <c r="H92"/>
    </row>
    <row r="93" spans="1:8" ht="13.5" thickBot="1" x14ac:dyDescent="0.25">
      <c r="A93" s="52">
        <v>25</v>
      </c>
      <c r="B93" s="36" t="s">
        <v>23</v>
      </c>
      <c r="C93" s="52">
        <v>165</v>
      </c>
      <c r="D93" s="52">
        <v>150</v>
      </c>
      <c r="E93" s="52">
        <v>135</v>
      </c>
      <c r="F93" s="52">
        <v>450</v>
      </c>
      <c r="G93" s="52">
        <v>450</v>
      </c>
      <c r="H93"/>
    </row>
    <row r="94" spans="1:8" ht="13.5" thickBot="1" x14ac:dyDescent="0.25">
      <c r="A94" s="52">
        <v>26</v>
      </c>
      <c r="B94" s="36" t="s">
        <v>55</v>
      </c>
      <c r="C94" s="52">
        <v>113</v>
      </c>
      <c r="D94" s="52">
        <v>139</v>
      </c>
      <c r="E94" s="52">
        <v>142</v>
      </c>
      <c r="F94" s="52">
        <v>394</v>
      </c>
      <c r="G94" s="52">
        <v>394</v>
      </c>
      <c r="H94"/>
    </row>
    <row r="95" spans="1:8" ht="13.5" thickBot="1" x14ac:dyDescent="0.25">
      <c r="A95" s="52">
        <v>27</v>
      </c>
      <c r="B95" s="36" t="s">
        <v>31</v>
      </c>
      <c r="C95" s="52">
        <v>198</v>
      </c>
      <c r="D95" s="52">
        <v>117</v>
      </c>
      <c r="E95" s="52">
        <v>150</v>
      </c>
      <c r="F95" s="52">
        <v>465</v>
      </c>
      <c r="G95" s="52">
        <v>465</v>
      </c>
      <c r="H95"/>
    </row>
    <row r="96" spans="1:8" ht="13.5" thickBot="1" x14ac:dyDescent="0.25">
      <c r="A96" s="52">
        <v>28</v>
      </c>
      <c r="B96" s="36" t="s">
        <v>39</v>
      </c>
      <c r="C96" s="52">
        <v>150</v>
      </c>
      <c r="D96" s="52">
        <v>168</v>
      </c>
      <c r="E96" s="52">
        <v>147</v>
      </c>
      <c r="F96" s="52">
        <v>465</v>
      </c>
      <c r="G96" s="52">
        <v>465</v>
      </c>
      <c r="H96"/>
    </row>
    <row r="97" spans="1:8" ht="13.5" thickBot="1" x14ac:dyDescent="0.25">
      <c r="A97" s="52">
        <v>29</v>
      </c>
      <c r="B97" s="36" t="s">
        <v>37</v>
      </c>
      <c r="C97" s="52">
        <v>161</v>
      </c>
      <c r="D97" s="39">
        <v>203</v>
      </c>
      <c r="E97" s="52">
        <v>174</v>
      </c>
      <c r="F97" s="52">
        <v>538</v>
      </c>
      <c r="G97" s="52">
        <v>538</v>
      </c>
      <c r="H97"/>
    </row>
    <row r="98" spans="1:8" ht="13.5" thickBot="1" x14ac:dyDescent="0.25">
      <c r="A98" s="52">
        <v>30</v>
      </c>
      <c r="B98" s="36" t="s">
        <v>61</v>
      </c>
      <c r="C98" s="52">
        <v>165</v>
      </c>
      <c r="D98" s="52">
        <v>177</v>
      </c>
      <c r="E98" s="52">
        <v>191</v>
      </c>
      <c r="F98" s="52">
        <v>533</v>
      </c>
      <c r="G98" s="52">
        <v>533</v>
      </c>
      <c r="H98"/>
    </row>
    <row r="99" spans="1:8" ht="13.5" thickBot="1" x14ac:dyDescent="0.25">
      <c r="C99" s="16">
        <f>SUM(C69:C98)</f>
        <v>5008</v>
      </c>
      <c r="D99" s="16">
        <f>SUM(D69:D98)</f>
        <v>5097</v>
      </c>
      <c r="E99" s="16">
        <f>SUM(E69:E98)</f>
        <v>5073</v>
      </c>
      <c r="F99" s="16">
        <f>SUM(F69:F98)</f>
        <v>15178</v>
      </c>
      <c r="G99" s="16">
        <f>SUM(F99/90)</f>
        <v>168.64444444444445</v>
      </c>
    </row>
    <row r="100" spans="1:8" ht="13.5" thickBot="1" x14ac:dyDescent="0.25">
      <c r="A100" s="150">
        <f>SUM(A67+7)</f>
        <v>45964</v>
      </c>
      <c r="B100" s="151"/>
      <c r="C100" s="151"/>
      <c r="D100" s="151"/>
      <c r="E100" s="151"/>
      <c r="F100" s="151"/>
      <c r="G100" s="152"/>
    </row>
    <row r="101" spans="1:8" ht="13.5" thickBot="1" x14ac:dyDescent="0.25">
      <c r="A101" s="41" t="s">
        <v>3</v>
      </c>
      <c r="B101" s="110" t="s">
        <v>4</v>
      </c>
      <c r="C101" s="111" t="s">
        <v>18</v>
      </c>
      <c r="D101" s="111" t="s">
        <v>19</v>
      </c>
      <c r="E101" s="111" t="s">
        <v>20</v>
      </c>
      <c r="F101" s="111" t="s">
        <v>21</v>
      </c>
      <c r="G101" s="111" t="s">
        <v>5</v>
      </c>
    </row>
    <row r="102" spans="1:8" ht="13.5" thickBot="1" x14ac:dyDescent="0.25">
      <c r="A102" s="109">
        <v>1</v>
      </c>
      <c r="B102" s="107" t="s">
        <v>53</v>
      </c>
      <c r="C102" s="112">
        <v>225</v>
      </c>
      <c r="D102" s="108">
        <v>126</v>
      </c>
      <c r="E102" s="108">
        <v>126</v>
      </c>
      <c r="F102" s="108">
        <v>477</v>
      </c>
      <c r="G102" s="108">
        <v>477</v>
      </c>
    </row>
    <row r="103" spans="1:8" ht="13.5" thickBot="1" x14ac:dyDescent="0.25">
      <c r="A103" s="109">
        <v>2</v>
      </c>
      <c r="B103" s="107" t="s">
        <v>70</v>
      </c>
      <c r="C103" s="108">
        <v>187</v>
      </c>
      <c r="D103" s="108">
        <v>183</v>
      </c>
      <c r="E103" s="108">
        <v>178</v>
      </c>
      <c r="F103" s="108">
        <v>548</v>
      </c>
      <c r="G103" s="108">
        <v>548</v>
      </c>
    </row>
    <row r="104" spans="1:8" ht="13.5" thickBot="1" x14ac:dyDescent="0.25">
      <c r="A104" s="109">
        <v>3</v>
      </c>
      <c r="B104" s="107" t="s">
        <v>14</v>
      </c>
      <c r="C104" s="108">
        <v>129</v>
      </c>
      <c r="D104" s="108">
        <v>166</v>
      </c>
      <c r="E104" s="108">
        <v>161</v>
      </c>
      <c r="F104" s="108">
        <v>456</v>
      </c>
      <c r="G104" s="108">
        <v>456</v>
      </c>
    </row>
    <row r="105" spans="1:8" ht="13.5" thickBot="1" x14ac:dyDescent="0.25">
      <c r="A105" s="109">
        <v>4</v>
      </c>
      <c r="B105" s="107" t="s">
        <v>9</v>
      </c>
      <c r="C105" s="108">
        <v>176</v>
      </c>
      <c r="D105" s="108">
        <v>195</v>
      </c>
      <c r="E105" s="108">
        <v>171</v>
      </c>
      <c r="F105" s="108">
        <v>542</v>
      </c>
      <c r="G105" s="108">
        <v>542</v>
      </c>
    </row>
    <row r="106" spans="1:8" ht="13.5" thickBot="1" x14ac:dyDescent="0.25">
      <c r="A106" s="109">
        <v>5</v>
      </c>
      <c r="B106" s="107" t="s">
        <v>17</v>
      </c>
      <c r="C106" s="108">
        <v>159</v>
      </c>
      <c r="D106" s="108">
        <v>123</v>
      </c>
      <c r="E106" s="108">
        <v>152</v>
      </c>
      <c r="F106" s="108">
        <v>434</v>
      </c>
      <c r="G106" s="108">
        <v>434</v>
      </c>
    </row>
    <row r="107" spans="1:8" ht="13.5" thickBot="1" x14ac:dyDescent="0.25">
      <c r="A107" s="109">
        <v>6</v>
      </c>
      <c r="B107" s="107" t="s">
        <v>30</v>
      </c>
      <c r="C107" s="108">
        <v>159</v>
      </c>
      <c r="D107" s="108">
        <v>180</v>
      </c>
      <c r="E107" s="108">
        <v>153</v>
      </c>
      <c r="F107" s="108">
        <v>492</v>
      </c>
      <c r="G107" s="108">
        <v>492</v>
      </c>
    </row>
    <row r="108" spans="1:8" ht="13.5" thickBot="1" x14ac:dyDescent="0.25">
      <c r="A108" s="109">
        <v>7</v>
      </c>
      <c r="B108" s="107" t="s">
        <v>69</v>
      </c>
      <c r="C108" s="108">
        <v>142</v>
      </c>
      <c r="D108" s="108">
        <v>123</v>
      </c>
      <c r="E108" s="108">
        <v>145</v>
      </c>
      <c r="F108" s="108">
        <v>410</v>
      </c>
      <c r="G108" s="108">
        <v>410</v>
      </c>
    </row>
    <row r="109" spans="1:8" ht="13.5" thickBot="1" x14ac:dyDescent="0.25">
      <c r="A109" s="109">
        <v>8</v>
      </c>
      <c r="B109" s="107" t="s">
        <v>62</v>
      </c>
      <c r="C109" s="108">
        <v>148</v>
      </c>
      <c r="D109" s="108">
        <v>191</v>
      </c>
      <c r="E109" s="108">
        <v>171</v>
      </c>
      <c r="F109" s="108">
        <v>510</v>
      </c>
      <c r="G109" s="108">
        <v>510</v>
      </c>
    </row>
    <row r="110" spans="1:8" ht="13.5" thickBot="1" x14ac:dyDescent="0.25">
      <c r="A110" s="109">
        <v>9</v>
      </c>
      <c r="B110" s="107" t="s">
        <v>10</v>
      </c>
      <c r="C110" s="108">
        <v>163</v>
      </c>
      <c r="D110" s="108">
        <v>165</v>
      </c>
      <c r="E110" s="108">
        <v>185</v>
      </c>
      <c r="F110" s="108">
        <v>513</v>
      </c>
      <c r="G110" s="108">
        <v>513</v>
      </c>
    </row>
    <row r="111" spans="1:8" ht="13.5" thickBot="1" x14ac:dyDescent="0.25">
      <c r="A111" s="109">
        <v>10</v>
      </c>
      <c r="B111" s="107" t="s">
        <v>38</v>
      </c>
      <c r="C111" s="108">
        <v>148</v>
      </c>
      <c r="D111" s="108">
        <v>164</v>
      </c>
      <c r="E111" s="108">
        <v>121</v>
      </c>
      <c r="F111" s="108">
        <v>433</v>
      </c>
      <c r="G111" s="108">
        <v>433</v>
      </c>
    </row>
    <row r="112" spans="1:8" ht="13.5" thickBot="1" x14ac:dyDescent="0.25">
      <c r="A112" s="109">
        <v>11</v>
      </c>
      <c r="B112" s="107" t="s">
        <v>22</v>
      </c>
      <c r="C112" s="108">
        <v>180</v>
      </c>
      <c r="D112" s="108">
        <v>172</v>
      </c>
      <c r="E112" s="112">
        <v>203</v>
      </c>
      <c r="F112" s="108">
        <v>555</v>
      </c>
      <c r="G112" s="108">
        <v>555</v>
      </c>
    </row>
    <row r="113" spans="1:7" ht="13.5" thickBot="1" x14ac:dyDescent="0.25">
      <c r="A113" s="109">
        <v>12</v>
      </c>
      <c r="B113" s="107" t="s">
        <v>57</v>
      </c>
      <c r="C113" s="108">
        <v>156</v>
      </c>
      <c r="D113" s="108">
        <v>133</v>
      </c>
      <c r="E113" s="108">
        <v>152</v>
      </c>
      <c r="F113" s="108">
        <v>441</v>
      </c>
      <c r="G113" s="108">
        <v>441</v>
      </c>
    </row>
    <row r="114" spans="1:7" ht="13.5" thickBot="1" x14ac:dyDescent="0.25">
      <c r="A114" s="109">
        <v>13</v>
      </c>
      <c r="B114" s="107" t="s">
        <v>36</v>
      </c>
      <c r="C114" s="108">
        <v>144</v>
      </c>
      <c r="D114" s="108">
        <v>135</v>
      </c>
      <c r="E114" s="108">
        <v>169</v>
      </c>
      <c r="F114" s="108">
        <v>448</v>
      </c>
      <c r="G114" s="108">
        <v>448</v>
      </c>
    </row>
    <row r="115" spans="1:7" ht="13.5" thickBot="1" x14ac:dyDescent="0.25">
      <c r="A115" s="109">
        <v>14</v>
      </c>
      <c r="B115" s="107" t="s">
        <v>48</v>
      </c>
      <c r="C115" s="108">
        <v>163</v>
      </c>
      <c r="D115" s="108">
        <v>152</v>
      </c>
      <c r="E115" s="108">
        <v>169</v>
      </c>
      <c r="F115" s="108">
        <v>484</v>
      </c>
      <c r="G115" s="108">
        <v>484</v>
      </c>
    </row>
    <row r="116" spans="1:7" ht="13.5" thickBot="1" x14ac:dyDescent="0.25">
      <c r="A116" s="109">
        <v>15</v>
      </c>
      <c r="B116" s="107" t="s">
        <v>15</v>
      </c>
      <c r="C116" s="108">
        <v>180</v>
      </c>
      <c r="D116" s="108">
        <v>195</v>
      </c>
      <c r="E116" s="108">
        <v>132</v>
      </c>
      <c r="F116" s="108">
        <v>507</v>
      </c>
      <c r="G116" s="108">
        <v>507</v>
      </c>
    </row>
    <row r="117" spans="1:7" ht="13.5" thickBot="1" x14ac:dyDescent="0.25">
      <c r="A117" s="109">
        <v>16</v>
      </c>
      <c r="B117" s="107" t="s">
        <v>35</v>
      </c>
      <c r="C117" s="112">
        <v>201</v>
      </c>
      <c r="D117" s="108">
        <v>171</v>
      </c>
      <c r="E117" s="108">
        <v>179</v>
      </c>
      <c r="F117" s="108">
        <v>551</v>
      </c>
      <c r="G117" s="108">
        <v>551</v>
      </c>
    </row>
    <row r="118" spans="1:7" ht="13.5" thickBot="1" x14ac:dyDescent="0.25">
      <c r="A118" s="109">
        <v>17</v>
      </c>
      <c r="B118" s="107" t="s">
        <v>64</v>
      </c>
      <c r="C118" s="108">
        <v>171</v>
      </c>
      <c r="D118" s="108">
        <v>136</v>
      </c>
      <c r="E118" s="108">
        <v>148</v>
      </c>
      <c r="F118" s="108">
        <v>455</v>
      </c>
      <c r="G118" s="108">
        <v>455</v>
      </c>
    </row>
    <row r="119" spans="1:7" ht="13.5" thickBot="1" x14ac:dyDescent="0.25">
      <c r="A119" s="109">
        <v>18</v>
      </c>
      <c r="B119" s="107" t="s">
        <v>58</v>
      </c>
      <c r="C119" s="108">
        <v>123</v>
      </c>
      <c r="D119" s="108">
        <v>141</v>
      </c>
      <c r="E119" s="108">
        <v>164</v>
      </c>
      <c r="F119" s="108">
        <v>428</v>
      </c>
      <c r="G119" s="108">
        <v>428</v>
      </c>
    </row>
    <row r="120" spans="1:7" ht="13.5" thickBot="1" x14ac:dyDescent="0.25">
      <c r="A120" s="109">
        <v>19</v>
      </c>
      <c r="B120" s="107" t="s">
        <v>67</v>
      </c>
      <c r="C120" s="108">
        <v>139</v>
      </c>
      <c r="D120" s="108">
        <v>112</v>
      </c>
      <c r="E120" s="108">
        <v>127</v>
      </c>
      <c r="F120" s="108">
        <v>378</v>
      </c>
      <c r="G120" s="108">
        <v>378</v>
      </c>
    </row>
    <row r="121" spans="1:7" ht="13.5" thickBot="1" x14ac:dyDescent="0.25">
      <c r="A121" s="109">
        <v>20</v>
      </c>
      <c r="B121" s="107" t="s">
        <v>49</v>
      </c>
      <c r="C121" s="108">
        <v>113</v>
      </c>
      <c r="D121" s="108">
        <v>118</v>
      </c>
      <c r="E121" s="108">
        <v>160</v>
      </c>
      <c r="F121" s="108">
        <v>391</v>
      </c>
      <c r="G121" s="108">
        <v>391</v>
      </c>
    </row>
    <row r="122" spans="1:7" ht="13.5" thickBot="1" x14ac:dyDescent="0.25">
      <c r="A122" s="109">
        <v>21</v>
      </c>
      <c r="B122" s="107" t="s">
        <v>75</v>
      </c>
      <c r="C122" s="108">
        <v>176</v>
      </c>
      <c r="D122" s="112">
        <v>210</v>
      </c>
      <c r="E122" s="108">
        <v>172</v>
      </c>
      <c r="F122" s="108">
        <v>558</v>
      </c>
      <c r="G122" s="108">
        <v>558</v>
      </c>
    </row>
    <row r="123" spans="1:7" ht="13.5" thickBot="1" x14ac:dyDescent="0.25">
      <c r="A123" s="109">
        <v>22</v>
      </c>
      <c r="B123" s="107" t="s">
        <v>23</v>
      </c>
      <c r="C123" s="108">
        <v>164</v>
      </c>
      <c r="D123" s="108">
        <v>189</v>
      </c>
      <c r="E123" s="108">
        <v>110</v>
      </c>
      <c r="F123" s="108">
        <v>463</v>
      </c>
      <c r="G123" s="108">
        <v>463</v>
      </c>
    </row>
    <row r="124" spans="1:7" ht="13.5" thickBot="1" x14ac:dyDescent="0.25">
      <c r="A124" s="109">
        <v>23</v>
      </c>
      <c r="B124" s="107" t="s">
        <v>11</v>
      </c>
      <c r="C124" s="108">
        <v>151</v>
      </c>
      <c r="D124" s="108">
        <v>157</v>
      </c>
      <c r="E124" s="108">
        <v>147</v>
      </c>
      <c r="F124" s="108">
        <v>455</v>
      </c>
      <c r="G124" s="108">
        <v>455</v>
      </c>
    </row>
    <row r="125" spans="1:7" ht="13.5" thickBot="1" x14ac:dyDescent="0.25">
      <c r="A125" s="109">
        <v>24</v>
      </c>
      <c r="B125" s="107" t="s">
        <v>31</v>
      </c>
      <c r="C125" s="108">
        <v>177</v>
      </c>
      <c r="D125" s="112">
        <v>201</v>
      </c>
      <c r="E125" s="112">
        <v>213</v>
      </c>
      <c r="F125" s="108">
        <v>591</v>
      </c>
      <c r="G125" s="108">
        <v>591</v>
      </c>
    </row>
    <row r="126" spans="1:7" ht="13.5" thickBot="1" x14ac:dyDescent="0.25">
      <c r="A126" s="109">
        <v>25</v>
      </c>
      <c r="B126" s="107" t="s">
        <v>39</v>
      </c>
      <c r="C126" s="108">
        <v>127</v>
      </c>
      <c r="D126" s="108">
        <v>122</v>
      </c>
      <c r="E126" s="108">
        <v>151</v>
      </c>
      <c r="F126" s="108">
        <v>400</v>
      </c>
      <c r="G126" s="108">
        <v>400</v>
      </c>
    </row>
    <row r="127" spans="1:7" ht="13.5" thickBot="1" x14ac:dyDescent="0.25">
      <c r="A127" s="109">
        <v>26</v>
      </c>
      <c r="B127" s="107" t="s">
        <v>12</v>
      </c>
      <c r="C127" s="108">
        <v>151</v>
      </c>
      <c r="D127" s="108">
        <v>175</v>
      </c>
      <c r="E127" s="108">
        <v>157</v>
      </c>
      <c r="F127" s="108">
        <v>483</v>
      </c>
      <c r="G127" s="108">
        <v>483</v>
      </c>
    </row>
    <row r="128" spans="1:7" ht="13.5" thickBot="1" x14ac:dyDescent="0.25">
      <c r="A128" s="109">
        <v>27</v>
      </c>
      <c r="B128" s="107" t="s">
        <v>60</v>
      </c>
      <c r="C128" s="108">
        <v>145</v>
      </c>
      <c r="D128" s="108">
        <v>125</v>
      </c>
      <c r="E128" s="108">
        <v>111</v>
      </c>
      <c r="F128" s="108">
        <v>381</v>
      </c>
      <c r="G128" s="108">
        <v>381</v>
      </c>
    </row>
    <row r="129" spans="1:7" ht="13.5" thickBot="1" x14ac:dyDescent="0.25">
      <c r="A129" s="109">
        <v>28</v>
      </c>
      <c r="B129" s="107" t="s">
        <v>61</v>
      </c>
      <c r="C129" s="108">
        <v>105</v>
      </c>
      <c r="D129" s="108">
        <v>176</v>
      </c>
      <c r="E129" s="108">
        <v>174</v>
      </c>
      <c r="F129" s="108">
        <v>455</v>
      </c>
      <c r="G129" s="108">
        <v>455</v>
      </c>
    </row>
    <row r="130" spans="1:7" ht="13.5" thickBot="1" x14ac:dyDescent="0.25">
      <c r="A130" s="109">
        <v>29</v>
      </c>
      <c r="B130" s="107" t="s">
        <v>59</v>
      </c>
      <c r="C130" s="108">
        <v>168</v>
      </c>
      <c r="D130" s="108">
        <v>199</v>
      </c>
      <c r="E130" s="108">
        <v>165</v>
      </c>
      <c r="F130" s="108">
        <v>532</v>
      </c>
      <c r="G130" s="108">
        <v>532</v>
      </c>
    </row>
    <row r="131" spans="1:7" ht="13.5" thickBot="1" x14ac:dyDescent="0.25">
      <c r="A131" s="109">
        <v>30</v>
      </c>
      <c r="B131" s="113"/>
      <c r="C131" s="114"/>
      <c r="D131" s="114"/>
      <c r="E131" s="114"/>
      <c r="F131" s="114"/>
      <c r="G131" s="114"/>
    </row>
    <row r="132" spans="1:7" ht="13.5" thickBot="1" x14ac:dyDescent="0.25">
      <c r="C132" s="16">
        <f>SUM(C102:C131)</f>
        <v>4570</v>
      </c>
      <c r="D132" s="16">
        <f>SUM(D102:D131)</f>
        <v>4635</v>
      </c>
      <c r="E132" s="16">
        <f>SUM(E102:E131)</f>
        <v>4566</v>
      </c>
      <c r="F132" s="16">
        <f>SUM(F102:F131)</f>
        <v>13771</v>
      </c>
      <c r="G132" s="16">
        <f>SUM(F132/87)</f>
        <v>158.28735632183907</v>
      </c>
    </row>
    <row r="133" spans="1:7" ht="13.5" thickBot="1" x14ac:dyDescent="0.25">
      <c r="A133" s="150">
        <f>SUM(A100+7)</f>
        <v>45971</v>
      </c>
      <c r="B133" s="151"/>
      <c r="C133" s="151"/>
      <c r="D133" s="151"/>
      <c r="E133" s="151"/>
      <c r="F133" s="151"/>
      <c r="G133" s="152"/>
    </row>
    <row r="134" spans="1:7" ht="13.5" thickBot="1" x14ac:dyDescent="0.25">
      <c r="A134" s="41" t="s">
        <v>3</v>
      </c>
      <c r="B134" s="110" t="s">
        <v>4</v>
      </c>
      <c r="C134" s="111" t="s">
        <v>18</v>
      </c>
      <c r="D134" s="111" t="s">
        <v>19</v>
      </c>
      <c r="E134" s="111" t="s">
        <v>20</v>
      </c>
      <c r="F134" s="111" t="s">
        <v>21</v>
      </c>
      <c r="G134" s="111" t="s">
        <v>5</v>
      </c>
    </row>
    <row r="135" spans="1:7" ht="13.5" thickBot="1" x14ac:dyDescent="0.25">
      <c r="A135" s="52">
        <v>1</v>
      </c>
      <c r="B135" s="36" t="s">
        <v>16</v>
      </c>
      <c r="C135" s="39">
        <v>221</v>
      </c>
      <c r="D135" s="52">
        <v>173</v>
      </c>
      <c r="E135" s="39">
        <v>206</v>
      </c>
      <c r="F135" s="52">
        <v>600</v>
      </c>
      <c r="G135" s="52">
        <v>600</v>
      </c>
    </row>
    <row r="136" spans="1:7" ht="13.5" thickBot="1" x14ac:dyDescent="0.25">
      <c r="A136" s="52">
        <v>2</v>
      </c>
      <c r="B136" s="36" t="s">
        <v>25</v>
      </c>
      <c r="C136" s="52">
        <v>158</v>
      </c>
      <c r="D136" s="52">
        <v>170</v>
      </c>
      <c r="E136" s="52">
        <v>155</v>
      </c>
      <c r="F136" s="52">
        <v>483</v>
      </c>
      <c r="G136" s="52">
        <v>483</v>
      </c>
    </row>
    <row r="137" spans="1:7" ht="13.5" thickBot="1" x14ac:dyDescent="0.25">
      <c r="A137" s="52">
        <v>3</v>
      </c>
      <c r="B137" s="36" t="s">
        <v>76</v>
      </c>
      <c r="C137" s="52">
        <v>182</v>
      </c>
      <c r="D137" s="52">
        <v>183</v>
      </c>
      <c r="E137" s="39">
        <v>202</v>
      </c>
      <c r="F137" s="52">
        <v>567</v>
      </c>
      <c r="G137" s="52">
        <v>567</v>
      </c>
    </row>
    <row r="138" spans="1:7" ht="13.5" thickBot="1" x14ac:dyDescent="0.25">
      <c r="A138" s="52">
        <v>4</v>
      </c>
      <c r="B138" s="36" t="s">
        <v>70</v>
      </c>
      <c r="C138" s="52">
        <v>155</v>
      </c>
      <c r="D138" s="52">
        <v>139</v>
      </c>
      <c r="E138" s="52">
        <v>155</v>
      </c>
      <c r="F138" s="52">
        <v>449</v>
      </c>
      <c r="G138" s="52">
        <v>449</v>
      </c>
    </row>
    <row r="139" spans="1:7" ht="13.5" thickBot="1" x14ac:dyDescent="0.25">
      <c r="A139" s="52">
        <v>5</v>
      </c>
      <c r="B139" s="36" t="s">
        <v>33</v>
      </c>
      <c r="C139" s="39">
        <v>231</v>
      </c>
      <c r="D139" s="52">
        <v>169</v>
      </c>
      <c r="E139" s="39">
        <v>206</v>
      </c>
      <c r="F139" s="52">
        <v>606</v>
      </c>
      <c r="G139" s="52">
        <v>606</v>
      </c>
    </row>
    <row r="140" spans="1:7" ht="13.5" thickBot="1" x14ac:dyDescent="0.25">
      <c r="A140" s="52">
        <v>6</v>
      </c>
      <c r="B140" s="36" t="s">
        <v>9</v>
      </c>
      <c r="C140" s="52">
        <v>155</v>
      </c>
      <c r="D140" s="52">
        <v>174</v>
      </c>
      <c r="E140" s="52">
        <v>144</v>
      </c>
      <c r="F140" s="52">
        <v>473</v>
      </c>
      <c r="G140" s="52">
        <v>473</v>
      </c>
    </row>
    <row r="141" spans="1:7" ht="13.5" thickBot="1" x14ac:dyDescent="0.25">
      <c r="A141" s="52">
        <v>7</v>
      </c>
      <c r="B141" s="36" t="s">
        <v>52</v>
      </c>
      <c r="C141" s="52">
        <v>188</v>
      </c>
      <c r="D141" s="52">
        <v>191</v>
      </c>
      <c r="E141" s="39">
        <v>225</v>
      </c>
      <c r="F141" s="52">
        <v>604</v>
      </c>
      <c r="G141" s="52">
        <v>604</v>
      </c>
    </row>
    <row r="142" spans="1:7" ht="13.5" thickBot="1" x14ac:dyDescent="0.25">
      <c r="A142" s="52">
        <v>8</v>
      </c>
      <c r="B142" s="36" t="s">
        <v>56</v>
      </c>
      <c r="C142" s="52">
        <v>131</v>
      </c>
      <c r="D142" s="52">
        <v>118</v>
      </c>
      <c r="E142" s="52">
        <v>153</v>
      </c>
      <c r="F142" s="52">
        <v>402</v>
      </c>
      <c r="G142" s="52">
        <v>402</v>
      </c>
    </row>
    <row r="143" spans="1:7" ht="13.5" thickBot="1" x14ac:dyDescent="0.25">
      <c r="A143" s="52">
        <v>9</v>
      </c>
      <c r="B143" s="36" t="s">
        <v>30</v>
      </c>
      <c r="C143" s="52">
        <v>171</v>
      </c>
      <c r="D143" s="39">
        <v>242</v>
      </c>
      <c r="E143" s="52">
        <v>146</v>
      </c>
      <c r="F143" s="52">
        <v>559</v>
      </c>
      <c r="G143" s="52">
        <v>559</v>
      </c>
    </row>
    <row r="144" spans="1:7" ht="13.5" thickBot="1" x14ac:dyDescent="0.25">
      <c r="A144" s="52">
        <v>10</v>
      </c>
      <c r="B144" s="36" t="s">
        <v>62</v>
      </c>
      <c r="C144" s="52">
        <v>155</v>
      </c>
      <c r="D144" s="52">
        <v>192</v>
      </c>
      <c r="E144" s="52">
        <v>167</v>
      </c>
      <c r="F144" s="52">
        <v>514</v>
      </c>
      <c r="G144" s="52">
        <v>514</v>
      </c>
    </row>
    <row r="145" spans="1:7" ht="13.5" thickBot="1" x14ac:dyDescent="0.25">
      <c r="A145" s="52">
        <v>11</v>
      </c>
      <c r="B145" s="36" t="s">
        <v>10</v>
      </c>
      <c r="C145" s="39">
        <v>203</v>
      </c>
      <c r="D145" s="95">
        <v>265</v>
      </c>
      <c r="E145" s="52">
        <v>191</v>
      </c>
      <c r="F145" s="52">
        <v>659</v>
      </c>
      <c r="G145" s="52">
        <v>659</v>
      </c>
    </row>
    <row r="146" spans="1:7" ht="13.5" thickBot="1" x14ac:dyDescent="0.25">
      <c r="A146" s="52">
        <v>12</v>
      </c>
      <c r="B146" s="36" t="s">
        <v>66</v>
      </c>
      <c r="C146" s="52">
        <v>124</v>
      </c>
      <c r="D146" s="52">
        <v>188</v>
      </c>
      <c r="E146" s="52">
        <v>182</v>
      </c>
      <c r="F146" s="52">
        <v>494</v>
      </c>
      <c r="G146" s="52">
        <v>494</v>
      </c>
    </row>
    <row r="147" spans="1:7" ht="13.5" thickBot="1" x14ac:dyDescent="0.25">
      <c r="A147" s="52">
        <v>13</v>
      </c>
      <c r="B147" s="36" t="s">
        <v>38</v>
      </c>
      <c r="C147" s="52">
        <v>152</v>
      </c>
      <c r="D147" s="52">
        <v>167</v>
      </c>
      <c r="E147" s="52">
        <v>184</v>
      </c>
      <c r="F147" s="52">
        <v>503</v>
      </c>
      <c r="G147" s="52">
        <v>503</v>
      </c>
    </row>
    <row r="148" spans="1:7" ht="13.5" thickBot="1" x14ac:dyDescent="0.25">
      <c r="A148" s="52">
        <v>14</v>
      </c>
      <c r="B148" s="36" t="s">
        <v>43</v>
      </c>
      <c r="C148" s="52">
        <v>161</v>
      </c>
      <c r="D148" s="52">
        <v>174</v>
      </c>
      <c r="E148" s="52">
        <v>186</v>
      </c>
      <c r="F148" s="52">
        <v>521</v>
      </c>
      <c r="G148" s="52">
        <v>521</v>
      </c>
    </row>
    <row r="149" spans="1:7" ht="13.5" thickBot="1" x14ac:dyDescent="0.25">
      <c r="A149" s="52">
        <v>15</v>
      </c>
      <c r="B149" s="36" t="s">
        <v>57</v>
      </c>
      <c r="C149" s="52">
        <v>126</v>
      </c>
      <c r="D149" s="52">
        <v>131</v>
      </c>
      <c r="E149" s="52">
        <v>123</v>
      </c>
      <c r="F149" s="52">
        <v>380</v>
      </c>
      <c r="G149" s="52">
        <v>380</v>
      </c>
    </row>
    <row r="150" spans="1:7" ht="13.5" thickBot="1" x14ac:dyDescent="0.25">
      <c r="A150" s="52">
        <v>16</v>
      </c>
      <c r="B150" s="36" t="s">
        <v>36</v>
      </c>
      <c r="C150" s="52">
        <v>148</v>
      </c>
      <c r="D150" s="52">
        <v>150</v>
      </c>
      <c r="E150" s="52">
        <v>140</v>
      </c>
      <c r="F150" s="52">
        <v>438</v>
      </c>
      <c r="G150" s="52">
        <v>438</v>
      </c>
    </row>
    <row r="151" spans="1:7" ht="13.5" thickBot="1" x14ac:dyDescent="0.25">
      <c r="A151" s="52">
        <v>17</v>
      </c>
      <c r="B151" s="36" t="s">
        <v>74</v>
      </c>
      <c r="C151" s="52">
        <v>130</v>
      </c>
      <c r="D151" s="52">
        <v>182</v>
      </c>
      <c r="E151" s="52">
        <v>186</v>
      </c>
      <c r="F151" s="52">
        <v>498</v>
      </c>
      <c r="G151" s="52">
        <v>498</v>
      </c>
    </row>
    <row r="152" spans="1:7" ht="13.5" thickBot="1" x14ac:dyDescent="0.25">
      <c r="A152" s="52">
        <v>18</v>
      </c>
      <c r="B152" s="36" t="s">
        <v>73</v>
      </c>
      <c r="C152" s="52">
        <v>132</v>
      </c>
      <c r="D152" s="52">
        <v>147</v>
      </c>
      <c r="E152" s="52">
        <v>163</v>
      </c>
      <c r="F152" s="52">
        <v>442</v>
      </c>
      <c r="G152" s="52">
        <v>442</v>
      </c>
    </row>
    <row r="153" spans="1:7" ht="13.5" thickBot="1" x14ac:dyDescent="0.25">
      <c r="A153" s="52">
        <v>19</v>
      </c>
      <c r="B153" s="36" t="s">
        <v>32</v>
      </c>
      <c r="C153" s="52">
        <v>159</v>
      </c>
      <c r="D153" s="39">
        <v>209</v>
      </c>
      <c r="E153" s="52">
        <v>125</v>
      </c>
      <c r="F153" s="52">
        <v>493</v>
      </c>
      <c r="G153" s="52">
        <v>493</v>
      </c>
    </row>
    <row r="154" spans="1:7" ht="13.5" thickBot="1" x14ac:dyDescent="0.25">
      <c r="A154" s="52">
        <v>20</v>
      </c>
      <c r="B154" s="36" t="s">
        <v>48</v>
      </c>
      <c r="C154" s="95">
        <v>256</v>
      </c>
      <c r="D154" s="52">
        <v>187</v>
      </c>
      <c r="E154" s="52">
        <v>167</v>
      </c>
      <c r="F154" s="52">
        <v>610</v>
      </c>
      <c r="G154" s="52">
        <v>610</v>
      </c>
    </row>
    <row r="155" spans="1:7" ht="13.5" thickBot="1" x14ac:dyDescent="0.25">
      <c r="A155" s="52">
        <v>21</v>
      </c>
      <c r="B155" s="36" t="s">
        <v>35</v>
      </c>
      <c r="C155" s="52">
        <v>156</v>
      </c>
      <c r="D155" s="52">
        <v>130</v>
      </c>
      <c r="E155" s="52">
        <v>135</v>
      </c>
      <c r="F155" s="52">
        <v>421</v>
      </c>
      <c r="G155" s="52">
        <v>421</v>
      </c>
    </row>
    <row r="156" spans="1:7" ht="13.5" thickBot="1" x14ac:dyDescent="0.25">
      <c r="A156" s="52">
        <v>22</v>
      </c>
      <c r="B156" s="36" t="s">
        <v>64</v>
      </c>
      <c r="C156" s="52">
        <v>154</v>
      </c>
      <c r="D156" s="52">
        <v>119</v>
      </c>
      <c r="E156" s="52">
        <v>150</v>
      </c>
      <c r="F156" s="52">
        <v>423</v>
      </c>
      <c r="G156" s="52">
        <v>423</v>
      </c>
    </row>
    <row r="157" spans="1:7" ht="13.5" thickBot="1" x14ac:dyDescent="0.25">
      <c r="A157" s="52">
        <v>23</v>
      </c>
      <c r="B157" s="36" t="s">
        <v>65</v>
      </c>
      <c r="C157" s="52">
        <v>159</v>
      </c>
      <c r="D157" s="52">
        <v>121</v>
      </c>
      <c r="E157" s="52">
        <v>154</v>
      </c>
      <c r="F157" s="52">
        <v>434</v>
      </c>
      <c r="G157" s="52">
        <v>434</v>
      </c>
    </row>
    <row r="158" spans="1:7" ht="13.5" thickBot="1" x14ac:dyDescent="0.25">
      <c r="A158" s="52">
        <v>24</v>
      </c>
      <c r="B158" s="36" t="s">
        <v>34</v>
      </c>
      <c r="C158" s="52">
        <v>134</v>
      </c>
      <c r="D158" s="52">
        <v>160</v>
      </c>
      <c r="E158" s="52">
        <v>126</v>
      </c>
      <c r="F158" s="52">
        <v>420</v>
      </c>
      <c r="G158" s="52">
        <v>420</v>
      </c>
    </row>
    <row r="159" spans="1:7" ht="13.5" thickBot="1" x14ac:dyDescent="0.25">
      <c r="A159" s="52">
        <v>25</v>
      </c>
      <c r="B159" s="36" t="s">
        <v>75</v>
      </c>
      <c r="C159" s="52">
        <v>183</v>
      </c>
      <c r="D159" s="39">
        <v>203</v>
      </c>
      <c r="E159" s="52">
        <v>182</v>
      </c>
      <c r="F159" s="52">
        <v>568</v>
      </c>
      <c r="G159" s="52">
        <v>568</v>
      </c>
    </row>
    <row r="160" spans="1:7" ht="13.5" thickBot="1" x14ac:dyDescent="0.25">
      <c r="A160" s="52">
        <v>26</v>
      </c>
      <c r="B160" s="36" t="s">
        <v>23</v>
      </c>
      <c r="C160" s="52">
        <v>149</v>
      </c>
      <c r="D160" s="52">
        <v>134</v>
      </c>
      <c r="E160" s="52">
        <v>125</v>
      </c>
      <c r="F160" s="52">
        <v>408</v>
      </c>
      <c r="G160" s="52">
        <v>408</v>
      </c>
    </row>
    <row r="161" spans="1:7" ht="13.5" thickBot="1" x14ac:dyDescent="0.25">
      <c r="A161" s="52">
        <v>27</v>
      </c>
      <c r="B161" s="36" t="s">
        <v>11</v>
      </c>
      <c r="C161" s="52">
        <v>159</v>
      </c>
      <c r="D161" s="39">
        <v>200</v>
      </c>
      <c r="E161" s="39">
        <v>206</v>
      </c>
      <c r="F161" s="52">
        <v>565</v>
      </c>
      <c r="G161" s="52">
        <v>565</v>
      </c>
    </row>
    <row r="162" spans="1:7" ht="13.5" thickBot="1" x14ac:dyDescent="0.25">
      <c r="A162" s="52">
        <v>28</v>
      </c>
      <c r="B162" s="36" t="s">
        <v>31</v>
      </c>
      <c r="C162" s="39">
        <v>204</v>
      </c>
      <c r="D162" s="52">
        <v>185</v>
      </c>
      <c r="E162" s="39">
        <v>215</v>
      </c>
      <c r="F162" s="52">
        <v>604</v>
      </c>
      <c r="G162" s="52">
        <v>604</v>
      </c>
    </row>
    <row r="163" spans="1:7" ht="13.5" thickBot="1" x14ac:dyDescent="0.25">
      <c r="A163" s="52">
        <v>29</v>
      </c>
      <c r="B163" s="36" t="s">
        <v>39</v>
      </c>
      <c r="C163" s="52">
        <v>116</v>
      </c>
      <c r="D163" s="52">
        <v>169</v>
      </c>
      <c r="E163" s="52">
        <v>151</v>
      </c>
      <c r="F163" s="52">
        <v>436</v>
      </c>
      <c r="G163" s="52">
        <v>436</v>
      </c>
    </row>
    <row r="164" spans="1:7" ht="13.5" thickBot="1" x14ac:dyDescent="0.25">
      <c r="A164" s="52">
        <v>30</v>
      </c>
      <c r="B164" s="36" t="s">
        <v>61</v>
      </c>
      <c r="C164" s="39">
        <v>201</v>
      </c>
      <c r="D164" s="52">
        <v>159</v>
      </c>
      <c r="E164" s="52">
        <v>156</v>
      </c>
      <c r="F164" s="52">
        <v>516</v>
      </c>
      <c r="G164" s="52">
        <v>516</v>
      </c>
    </row>
    <row r="165" spans="1:7" ht="13.5" thickBot="1" x14ac:dyDescent="0.25">
      <c r="C165" s="16">
        <f>SUM(C135:C164)</f>
        <v>4953</v>
      </c>
      <c r="D165" s="16">
        <f>SUM(D135:D164)</f>
        <v>5131</v>
      </c>
      <c r="E165" s="16">
        <f>SUM(E135:E164)</f>
        <v>5006</v>
      </c>
      <c r="F165" s="16">
        <f>SUM(F135:F164)</f>
        <v>15090</v>
      </c>
      <c r="G165" s="16">
        <f>SUM(F165/90)</f>
        <v>167.66666666666666</v>
      </c>
    </row>
    <row r="166" spans="1:7" ht="13.5" thickBot="1" x14ac:dyDescent="0.25">
      <c r="A166" s="150">
        <f>SUM(A133+7)</f>
        <v>45978</v>
      </c>
      <c r="B166" s="151"/>
      <c r="C166" s="151"/>
      <c r="D166" s="151"/>
      <c r="E166" s="151"/>
      <c r="F166" s="151"/>
      <c r="G166" s="152"/>
    </row>
    <row r="167" spans="1:7" ht="13.5" thickBot="1" x14ac:dyDescent="0.25">
      <c r="A167" s="41" t="s">
        <v>3</v>
      </c>
      <c r="B167" s="110" t="s">
        <v>4</v>
      </c>
      <c r="C167" s="111" t="s">
        <v>18</v>
      </c>
      <c r="D167" s="111" t="s">
        <v>19</v>
      </c>
      <c r="E167" s="111" t="s">
        <v>20</v>
      </c>
      <c r="F167" s="111" t="s">
        <v>21</v>
      </c>
      <c r="G167" s="111" t="s">
        <v>5</v>
      </c>
    </row>
    <row r="168" spans="1:7" ht="13.5" thickBot="1" x14ac:dyDescent="0.25">
      <c r="A168" s="52">
        <v>1</v>
      </c>
      <c r="B168" s="36" t="s">
        <v>31</v>
      </c>
      <c r="C168" s="39">
        <v>231</v>
      </c>
      <c r="D168" s="39">
        <v>202</v>
      </c>
      <c r="E168" s="52">
        <v>180</v>
      </c>
      <c r="F168" s="52">
        <v>613</v>
      </c>
      <c r="G168" s="52">
        <v>613</v>
      </c>
    </row>
    <row r="169" spans="1:7" ht="13.5" thickBot="1" x14ac:dyDescent="0.25">
      <c r="A169" s="52">
        <v>2</v>
      </c>
      <c r="B169" s="36" t="s">
        <v>10</v>
      </c>
      <c r="C169" s="39">
        <v>220</v>
      </c>
      <c r="D169" s="52">
        <v>191</v>
      </c>
      <c r="E169" s="52">
        <v>178</v>
      </c>
      <c r="F169" s="52">
        <v>589</v>
      </c>
      <c r="G169" s="52">
        <v>589</v>
      </c>
    </row>
    <row r="170" spans="1:7" ht="13.5" thickBot="1" x14ac:dyDescent="0.25">
      <c r="A170" s="52">
        <v>3</v>
      </c>
      <c r="B170" s="36" t="s">
        <v>15</v>
      </c>
      <c r="C170" s="39">
        <v>201</v>
      </c>
      <c r="D170" s="39">
        <v>202</v>
      </c>
      <c r="E170" s="52">
        <v>180</v>
      </c>
      <c r="F170" s="52">
        <v>583</v>
      </c>
      <c r="G170" s="52">
        <v>583</v>
      </c>
    </row>
    <row r="171" spans="1:7" ht="13.5" thickBot="1" x14ac:dyDescent="0.25">
      <c r="A171" s="52">
        <v>4</v>
      </c>
      <c r="B171" s="36" t="s">
        <v>51</v>
      </c>
      <c r="C171" s="52">
        <v>174</v>
      </c>
      <c r="D171" s="39">
        <v>225</v>
      </c>
      <c r="E171" s="52">
        <v>180</v>
      </c>
      <c r="F171" s="52">
        <v>579</v>
      </c>
      <c r="G171" s="52">
        <v>579</v>
      </c>
    </row>
    <row r="172" spans="1:7" ht="13.5" thickBot="1" x14ac:dyDescent="0.25">
      <c r="A172" s="52">
        <v>5</v>
      </c>
      <c r="B172" s="36" t="s">
        <v>61</v>
      </c>
      <c r="C172" s="52">
        <v>193</v>
      </c>
      <c r="D172" s="39">
        <v>204</v>
      </c>
      <c r="E172" s="52">
        <v>164</v>
      </c>
      <c r="F172" s="52">
        <v>561</v>
      </c>
      <c r="G172" s="52">
        <v>561</v>
      </c>
    </row>
    <row r="173" spans="1:7" ht="13.5" thickBot="1" x14ac:dyDescent="0.25">
      <c r="A173" s="52">
        <v>6</v>
      </c>
      <c r="B173" s="36" t="s">
        <v>33</v>
      </c>
      <c r="C173" s="52">
        <v>165</v>
      </c>
      <c r="D173" s="52">
        <v>190</v>
      </c>
      <c r="E173" s="39">
        <v>202</v>
      </c>
      <c r="F173" s="52">
        <v>557</v>
      </c>
      <c r="G173" s="52">
        <v>557</v>
      </c>
    </row>
    <row r="174" spans="1:7" ht="13.5" thickBot="1" x14ac:dyDescent="0.25">
      <c r="A174" s="52">
        <v>7</v>
      </c>
      <c r="B174" s="36" t="s">
        <v>9</v>
      </c>
      <c r="C174" s="52">
        <v>175</v>
      </c>
      <c r="D174" s="39">
        <v>201</v>
      </c>
      <c r="E174" s="52">
        <v>174</v>
      </c>
      <c r="F174" s="52">
        <v>550</v>
      </c>
      <c r="G174" s="52">
        <v>550</v>
      </c>
    </row>
    <row r="175" spans="1:7" ht="13.5" thickBot="1" x14ac:dyDescent="0.25">
      <c r="A175" s="52">
        <v>8</v>
      </c>
      <c r="B175" s="36" t="s">
        <v>24</v>
      </c>
      <c r="C175" s="52">
        <v>179</v>
      </c>
      <c r="D175" s="52">
        <v>156</v>
      </c>
      <c r="E175" s="39">
        <v>205</v>
      </c>
      <c r="F175" s="52">
        <v>540</v>
      </c>
      <c r="G175" s="52">
        <v>540</v>
      </c>
    </row>
    <row r="176" spans="1:7" ht="13.5" thickBot="1" x14ac:dyDescent="0.25">
      <c r="A176" s="52">
        <v>9</v>
      </c>
      <c r="B176" s="36" t="s">
        <v>25</v>
      </c>
      <c r="C176" s="52">
        <v>165</v>
      </c>
      <c r="D176" s="52">
        <v>183</v>
      </c>
      <c r="E176" s="52">
        <v>191</v>
      </c>
      <c r="F176" s="52">
        <v>539</v>
      </c>
      <c r="G176" s="52">
        <v>539</v>
      </c>
    </row>
    <row r="177" spans="1:7" ht="13.5" thickBot="1" x14ac:dyDescent="0.25">
      <c r="A177" s="52">
        <v>10</v>
      </c>
      <c r="B177" s="36" t="s">
        <v>32</v>
      </c>
      <c r="C177" s="52">
        <v>150</v>
      </c>
      <c r="D177" s="39">
        <v>225</v>
      </c>
      <c r="E177" s="52">
        <v>164</v>
      </c>
      <c r="F177" s="52">
        <v>539</v>
      </c>
      <c r="G177" s="52">
        <v>539</v>
      </c>
    </row>
    <row r="178" spans="1:7" ht="13.5" thickBot="1" x14ac:dyDescent="0.25">
      <c r="A178" s="52">
        <v>11</v>
      </c>
      <c r="B178" s="36" t="s">
        <v>63</v>
      </c>
      <c r="C178" s="39">
        <v>206</v>
      </c>
      <c r="D178" s="52">
        <v>178</v>
      </c>
      <c r="E178" s="52">
        <v>150</v>
      </c>
      <c r="F178" s="52">
        <v>534</v>
      </c>
      <c r="G178" s="52">
        <v>534</v>
      </c>
    </row>
    <row r="179" spans="1:7" ht="13.5" thickBot="1" x14ac:dyDescent="0.25">
      <c r="A179" s="52">
        <v>12</v>
      </c>
      <c r="B179" s="36" t="s">
        <v>43</v>
      </c>
      <c r="C179" s="39">
        <v>201</v>
      </c>
      <c r="D179" s="52">
        <v>137</v>
      </c>
      <c r="E179" s="52">
        <v>184</v>
      </c>
      <c r="F179" s="52">
        <v>522</v>
      </c>
      <c r="G179" s="52">
        <v>522</v>
      </c>
    </row>
    <row r="180" spans="1:7" ht="13.5" thickBot="1" x14ac:dyDescent="0.25">
      <c r="A180" s="52">
        <v>13</v>
      </c>
      <c r="B180" s="36" t="s">
        <v>74</v>
      </c>
      <c r="C180" s="39">
        <v>210</v>
      </c>
      <c r="D180" s="52">
        <v>151</v>
      </c>
      <c r="E180" s="52">
        <v>156</v>
      </c>
      <c r="F180" s="52">
        <v>517</v>
      </c>
      <c r="G180" s="52">
        <v>517</v>
      </c>
    </row>
    <row r="181" spans="1:7" ht="13.5" thickBot="1" x14ac:dyDescent="0.25">
      <c r="A181" s="52">
        <v>14</v>
      </c>
      <c r="B181" s="36" t="s">
        <v>37</v>
      </c>
      <c r="C181" s="52">
        <v>124</v>
      </c>
      <c r="D181" s="39">
        <v>207</v>
      </c>
      <c r="E181" s="52">
        <v>178</v>
      </c>
      <c r="F181" s="52">
        <v>509</v>
      </c>
      <c r="G181" s="52">
        <v>509</v>
      </c>
    </row>
    <row r="182" spans="1:7" ht="13.5" thickBot="1" x14ac:dyDescent="0.25">
      <c r="A182" s="52">
        <v>15</v>
      </c>
      <c r="B182" s="36" t="s">
        <v>70</v>
      </c>
      <c r="C182" s="52">
        <v>167</v>
      </c>
      <c r="D182" s="52">
        <v>162</v>
      </c>
      <c r="E182" s="52">
        <v>179</v>
      </c>
      <c r="F182" s="52">
        <v>508</v>
      </c>
      <c r="G182" s="52">
        <v>508</v>
      </c>
    </row>
    <row r="183" spans="1:7" ht="13.5" thickBot="1" x14ac:dyDescent="0.25">
      <c r="A183" s="52">
        <v>16</v>
      </c>
      <c r="B183" s="36" t="s">
        <v>48</v>
      </c>
      <c r="C183" s="52">
        <v>180</v>
      </c>
      <c r="D183" s="52">
        <v>190</v>
      </c>
      <c r="E183" s="52">
        <v>135</v>
      </c>
      <c r="F183" s="52">
        <v>505</v>
      </c>
      <c r="G183" s="52">
        <v>505</v>
      </c>
    </row>
    <row r="184" spans="1:7" ht="13.5" thickBot="1" x14ac:dyDescent="0.25">
      <c r="A184" s="52">
        <v>17</v>
      </c>
      <c r="B184" s="36" t="s">
        <v>53</v>
      </c>
      <c r="C184" s="52">
        <v>191</v>
      </c>
      <c r="D184" s="52">
        <v>140</v>
      </c>
      <c r="E184" s="52">
        <v>172</v>
      </c>
      <c r="F184" s="52">
        <v>503</v>
      </c>
      <c r="G184" s="52">
        <v>503</v>
      </c>
    </row>
    <row r="185" spans="1:7" ht="13.5" thickBot="1" x14ac:dyDescent="0.25">
      <c r="A185" s="52">
        <v>18</v>
      </c>
      <c r="B185" s="36" t="s">
        <v>30</v>
      </c>
      <c r="C185" s="52">
        <v>168</v>
      </c>
      <c r="D185" s="52">
        <v>159</v>
      </c>
      <c r="E185" s="52">
        <v>170</v>
      </c>
      <c r="F185" s="52">
        <v>497</v>
      </c>
      <c r="G185" s="52">
        <v>497</v>
      </c>
    </row>
    <row r="186" spans="1:7" ht="13.5" thickBot="1" x14ac:dyDescent="0.25">
      <c r="A186" s="52">
        <v>19</v>
      </c>
      <c r="B186" s="36" t="s">
        <v>8</v>
      </c>
      <c r="C186" s="52">
        <v>173</v>
      </c>
      <c r="D186" s="52">
        <v>170</v>
      </c>
      <c r="E186" s="52">
        <v>151</v>
      </c>
      <c r="F186" s="52">
        <v>494</v>
      </c>
      <c r="G186" s="52">
        <v>494</v>
      </c>
    </row>
    <row r="187" spans="1:7" ht="13.5" thickBot="1" x14ac:dyDescent="0.25">
      <c r="A187" s="52">
        <v>20</v>
      </c>
      <c r="B187" s="36" t="s">
        <v>68</v>
      </c>
      <c r="C187" s="52">
        <v>174</v>
      </c>
      <c r="D187" s="52">
        <v>144</v>
      </c>
      <c r="E187" s="52">
        <v>164</v>
      </c>
      <c r="F187" s="52">
        <v>482</v>
      </c>
      <c r="G187" s="52">
        <v>482</v>
      </c>
    </row>
    <row r="188" spans="1:7" ht="13.5" thickBot="1" x14ac:dyDescent="0.25">
      <c r="A188" s="52">
        <v>21</v>
      </c>
      <c r="B188" s="36" t="s">
        <v>35</v>
      </c>
      <c r="C188" s="52">
        <v>163</v>
      </c>
      <c r="D188" s="52">
        <v>154</v>
      </c>
      <c r="E188" s="52">
        <v>162</v>
      </c>
      <c r="F188" s="52">
        <v>479</v>
      </c>
      <c r="G188" s="52">
        <v>479</v>
      </c>
    </row>
    <row r="189" spans="1:7" ht="13.5" thickBot="1" x14ac:dyDescent="0.25">
      <c r="A189" s="52">
        <v>22</v>
      </c>
      <c r="B189" s="36" t="s">
        <v>23</v>
      </c>
      <c r="C189" s="52">
        <v>152</v>
      </c>
      <c r="D189" s="52">
        <v>161</v>
      </c>
      <c r="E189" s="52">
        <v>161</v>
      </c>
      <c r="F189" s="52">
        <v>474</v>
      </c>
      <c r="G189" s="52">
        <v>474</v>
      </c>
    </row>
    <row r="190" spans="1:7" ht="13.5" thickBot="1" x14ac:dyDescent="0.25">
      <c r="A190" s="52">
        <v>23</v>
      </c>
      <c r="B190" s="36" t="s">
        <v>11</v>
      </c>
      <c r="C190" s="52">
        <v>180</v>
      </c>
      <c r="D190" s="52">
        <v>121</v>
      </c>
      <c r="E190" s="52">
        <v>154</v>
      </c>
      <c r="F190" s="52">
        <v>455</v>
      </c>
      <c r="G190" s="52">
        <v>455</v>
      </c>
    </row>
    <row r="191" spans="1:7" ht="13.5" thickBot="1" x14ac:dyDescent="0.25">
      <c r="A191" s="52">
        <v>24</v>
      </c>
      <c r="B191" s="36" t="s">
        <v>58</v>
      </c>
      <c r="C191" s="52">
        <v>157</v>
      </c>
      <c r="D191" s="52">
        <v>134</v>
      </c>
      <c r="E191" s="52">
        <v>137</v>
      </c>
      <c r="F191" s="52">
        <v>428</v>
      </c>
      <c r="G191" s="52">
        <v>428</v>
      </c>
    </row>
    <row r="192" spans="1:7" ht="13.5" thickBot="1" x14ac:dyDescent="0.25">
      <c r="A192" s="52">
        <v>25</v>
      </c>
      <c r="B192" s="36" t="s">
        <v>57</v>
      </c>
      <c r="C192" s="52">
        <v>163</v>
      </c>
      <c r="D192" s="52">
        <v>133</v>
      </c>
      <c r="E192" s="52">
        <v>112</v>
      </c>
      <c r="F192" s="52">
        <v>408</v>
      </c>
      <c r="G192" s="52">
        <v>408</v>
      </c>
    </row>
    <row r="193" spans="1:7" ht="13.5" thickBot="1" x14ac:dyDescent="0.25">
      <c r="A193" s="52">
        <v>26</v>
      </c>
      <c r="B193" s="36" t="s">
        <v>56</v>
      </c>
      <c r="C193" s="52">
        <v>112</v>
      </c>
      <c r="D193" s="52">
        <v>98</v>
      </c>
      <c r="E193" s="52">
        <v>157</v>
      </c>
      <c r="F193" s="52">
        <v>367</v>
      </c>
      <c r="G193" s="52">
        <v>367</v>
      </c>
    </row>
    <row r="194" spans="1:7" ht="13.5" thickBot="1" x14ac:dyDescent="0.25">
      <c r="A194" s="52">
        <v>27</v>
      </c>
      <c r="B194" s="36" t="s">
        <v>59</v>
      </c>
      <c r="C194" s="52">
        <v>160</v>
      </c>
      <c r="D194" s="52">
        <v>185</v>
      </c>
      <c r="E194" s="52">
        <v>141</v>
      </c>
      <c r="F194" s="52">
        <v>486</v>
      </c>
      <c r="G194" s="52">
        <v>486</v>
      </c>
    </row>
    <row r="195" spans="1:7" ht="13.5" thickBot="1" x14ac:dyDescent="0.25">
      <c r="A195" s="52">
        <v>28</v>
      </c>
      <c r="B195" s="36" t="s">
        <v>36</v>
      </c>
      <c r="C195" s="52">
        <v>138</v>
      </c>
      <c r="D195" s="52">
        <v>166</v>
      </c>
      <c r="E195" s="52">
        <v>178</v>
      </c>
      <c r="F195" s="52">
        <v>482</v>
      </c>
      <c r="G195" s="52">
        <v>482</v>
      </c>
    </row>
    <row r="196" spans="1:7" ht="13.5" thickBot="1" x14ac:dyDescent="0.25">
      <c r="A196" s="52">
        <v>29</v>
      </c>
      <c r="B196" s="36" t="s">
        <v>72</v>
      </c>
      <c r="C196" s="52">
        <v>189</v>
      </c>
      <c r="D196" s="52">
        <v>147</v>
      </c>
      <c r="E196" s="52">
        <v>127</v>
      </c>
      <c r="F196" s="52">
        <v>463</v>
      </c>
      <c r="G196" s="52">
        <v>463</v>
      </c>
    </row>
    <row r="197" spans="1:7" ht="13.5" thickBot="1" x14ac:dyDescent="0.25">
      <c r="A197" s="52">
        <v>30</v>
      </c>
      <c r="B197" s="36" t="s">
        <v>60</v>
      </c>
      <c r="C197" s="52">
        <v>102</v>
      </c>
      <c r="D197" s="52">
        <v>147</v>
      </c>
      <c r="E197" s="52">
        <v>158</v>
      </c>
      <c r="F197" s="52">
        <v>407</v>
      </c>
      <c r="G197" s="52">
        <v>407</v>
      </c>
    </row>
    <row r="198" spans="1:7" ht="13.5" thickBot="1" x14ac:dyDescent="0.25">
      <c r="C198" s="16">
        <f>SUM(C168:C197)</f>
        <v>5163</v>
      </c>
      <c r="D198" s="16">
        <f>SUM(D168:D197)</f>
        <v>5063</v>
      </c>
      <c r="E198" s="16">
        <f>SUM(E168:E197)</f>
        <v>4944</v>
      </c>
      <c r="F198" s="16">
        <f>SUM(F168:F197)</f>
        <v>15170</v>
      </c>
      <c r="G198" s="16">
        <f>SUM(F198/90)</f>
        <v>168.55555555555554</v>
      </c>
    </row>
    <row r="199" spans="1:7" ht="13.5" thickBot="1" x14ac:dyDescent="0.25">
      <c r="A199" s="150">
        <f>SUM(A166+7)</f>
        <v>45985</v>
      </c>
      <c r="B199" s="151"/>
      <c r="C199" s="151"/>
      <c r="D199" s="151"/>
      <c r="E199" s="151"/>
      <c r="F199" s="151"/>
      <c r="G199" s="152"/>
    </row>
    <row r="200" spans="1:7" ht="13.5" thickBot="1" x14ac:dyDescent="0.25">
      <c r="A200" s="41" t="s">
        <v>3</v>
      </c>
      <c r="B200" s="110" t="s">
        <v>4</v>
      </c>
      <c r="C200" s="111" t="s">
        <v>18</v>
      </c>
      <c r="D200" s="111" t="s">
        <v>19</v>
      </c>
      <c r="E200" s="111" t="s">
        <v>20</v>
      </c>
      <c r="F200" s="111" t="s">
        <v>21</v>
      </c>
      <c r="G200" s="111" t="s">
        <v>5</v>
      </c>
    </row>
    <row r="201" spans="1:7" ht="13.5" thickBot="1" x14ac:dyDescent="0.25">
      <c r="A201" s="52">
        <v>1</v>
      </c>
      <c r="B201" s="36" t="s">
        <v>16</v>
      </c>
      <c r="C201" s="52">
        <v>157</v>
      </c>
      <c r="D201" s="52">
        <v>163</v>
      </c>
      <c r="E201" s="52">
        <v>181</v>
      </c>
      <c r="F201" s="52">
        <v>501</v>
      </c>
      <c r="G201" s="52">
        <v>501</v>
      </c>
    </row>
    <row r="202" spans="1:7" ht="13.5" thickBot="1" x14ac:dyDescent="0.25">
      <c r="A202" s="52">
        <v>2</v>
      </c>
      <c r="B202" s="36" t="s">
        <v>25</v>
      </c>
      <c r="C202" s="52">
        <v>178</v>
      </c>
      <c r="D202" s="52">
        <v>179</v>
      </c>
      <c r="E202" s="52">
        <v>177</v>
      </c>
      <c r="F202" s="52">
        <v>534</v>
      </c>
      <c r="G202" s="52">
        <v>534</v>
      </c>
    </row>
    <row r="203" spans="1:7" ht="13.5" thickBot="1" x14ac:dyDescent="0.25">
      <c r="A203" s="52">
        <v>3</v>
      </c>
      <c r="B203" s="36" t="s">
        <v>53</v>
      </c>
      <c r="C203" s="52">
        <v>174</v>
      </c>
      <c r="D203" s="52">
        <v>154</v>
      </c>
      <c r="E203" s="52">
        <v>169</v>
      </c>
      <c r="F203" s="52">
        <v>497</v>
      </c>
      <c r="G203" s="52">
        <v>497</v>
      </c>
    </row>
    <row r="204" spans="1:7" ht="13.5" thickBot="1" x14ac:dyDescent="0.25">
      <c r="A204" s="52">
        <v>4</v>
      </c>
      <c r="B204" s="36" t="s">
        <v>76</v>
      </c>
      <c r="C204" s="52">
        <v>191</v>
      </c>
      <c r="D204" s="52">
        <v>162</v>
      </c>
      <c r="E204" s="52">
        <v>199</v>
      </c>
      <c r="F204" s="52">
        <v>552</v>
      </c>
      <c r="G204" s="52">
        <v>552</v>
      </c>
    </row>
    <row r="205" spans="1:7" ht="13.5" thickBot="1" x14ac:dyDescent="0.25">
      <c r="A205" s="52">
        <v>5</v>
      </c>
      <c r="B205" s="36" t="s">
        <v>40</v>
      </c>
      <c r="C205" s="39">
        <v>208</v>
      </c>
      <c r="D205" s="52">
        <v>181</v>
      </c>
      <c r="E205" s="39">
        <v>240</v>
      </c>
      <c r="F205" s="52">
        <v>629</v>
      </c>
      <c r="G205" s="52">
        <v>629</v>
      </c>
    </row>
    <row r="206" spans="1:7" ht="13.5" thickBot="1" x14ac:dyDescent="0.25">
      <c r="A206" s="52">
        <v>6</v>
      </c>
      <c r="B206" s="36" t="s">
        <v>33</v>
      </c>
      <c r="C206" s="39">
        <v>213</v>
      </c>
      <c r="D206" s="52">
        <v>156</v>
      </c>
      <c r="E206" s="39">
        <v>220</v>
      </c>
      <c r="F206" s="52">
        <v>589</v>
      </c>
      <c r="G206" s="52">
        <v>589</v>
      </c>
    </row>
    <row r="207" spans="1:7" ht="13.5" thickBot="1" x14ac:dyDescent="0.25">
      <c r="A207" s="52">
        <v>7</v>
      </c>
      <c r="B207" s="36" t="s">
        <v>8</v>
      </c>
      <c r="C207" s="52">
        <v>139</v>
      </c>
      <c r="D207" s="52">
        <v>144</v>
      </c>
      <c r="E207" s="52">
        <v>124</v>
      </c>
      <c r="F207" s="52">
        <v>407</v>
      </c>
      <c r="G207" s="52">
        <v>407</v>
      </c>
    </row>
    <row r="208" spans="1:7" ht="13.5" thickBot="1" x14ac:dyDescent="0.25">
      <c r="A208" s="52">
        <v>8</v>
      </c>
      <c r="B208" s="36" t="s">
        <v>9</v>
      </c>
      <c r="C208" s="52">
        <v>148</v>
      </c>
      <c r="D208" s="52">
        <v>181</v>
      </c>
      <c r="E208" s="39">
        <v>220</v>
      </c>
      <c r="F208" s="52">
        <v>549</v>
      </c>
      <c r="G208" s="52">
        <v>549</v>
      </c>
    </row>
    <row r="209" spans="1:7" ht="13.5" thickBot="1" x14ac:dyDescent="0.25">
      <c r="A209" s="52">
        <v>9</v>
      </c>
      <c r="B209" s="36" t="s">
        <v>52</v>
      </c>
      <c r="C209" s="52">
        <v>179</v>
      </c>
      <c r="D209" s="39">
        <v>204</v>
      </c>
      <c r="E209" s="52">
        <v>167</v>
      </c>
      <c r="F209" s="52">
        <v>550</v>
      </c>
      <c r="G209" s="52">
        <v>550</v>
      </c>
    </row>
    <row r="210" spans="1:7" ht="13.5" thickBot="1" x14ac:dyDescent="0.25">
      <c r="A210" s="52">
        <v>10</v>
      </c>
      <c r="B210" s="36" t="s">
        <v>90</v>
      </c>
      <c r="C210" s="52">
        <v>171</v>
      </c>
      <c r="D210" s="52">
        <v>136</v>
      </c>
      <c r="E210" s="52">
        <v>185</v>
      </c>
      <c r="F210" s="52">
        <v>492</v>
      </c>
      <c r="G210" s="52">
        <v>492</v>
      </c>
    </row>
    <row r="211" spans="1:7" ht="13.5" thickBot="1" x14ac:dyDescent="0.25">
      <c r="A211" s="52">
        <v>11</v>
      </c>
      <c r="B211" s="36" t="s">
        <v>17</v>
      </c>
      <c r="C211" s="52">
        <v>152</v>
      </c>
      <c r="D211" s="39">
        <v>200</v>
      </c>
      <c r="E211" s="52">
        <v>139</v>
      </c>
      <c r="F211" s="52">
        <v>491</v>
      </c>
      <c r="G211" s="52">
        <v>491</v>
      </c>
    </row>
    <row r="212" spans="1:7" ht="13.5" thickBot="1" x14ac:dyDescent="0.25">
      <c r="A212" s="52">
        <v>12</v>
      </c>
      <c r="B212" s="36" t="s">
        <v>30</v>
      </c>
      <c r="C212" s="52">
        <v>194</v>
      </c>
      <c r="D212" s="39">
        <v>213</v>
      </c>
      <c r="E212" s="52">
        <v>162</v>
      </c>
      <c r="F212" s="52">
        <v>569</v>
      </c>
      <c r="G212" s="52">
        <v>569</v>
      </c>
    </row>
    <row r="213" spans="1:7" ht="13.5" thickBot="1" x14ac:dyDescent="0.25">
      <c r="A213" s="52">
        <v>13</v>
      </c>
      <c r="B213" s="36" t="s">
        <v>69</v>
      </c>
      <c r="C213" s="52">
        <v>168</v>
      </c>
      <c r="D213" s="52">
        <v>129</v>
      </c>
      <c r="E213" s="52">
        <v>176</v>
      </c>
      <c r="F213" s="52">
        <v>473</v>
      </c>
      <c r="G213" s="52">
        <v>473</v>
      </c>
    </row>
    <row r="214" spans="1:7" ht="13.5" thickBot="1" x14ac:dyDescent="0.25">
      <c r="A214" s="52">
        <v>14</v>
      </c>
      <c r="B214" s="36" t="s">
        <v>10</v>
      </c>
      <c r="C214" s="52">
        <v>159</v>
      </c>
      <c r="D214" s="52">
        <v>166</v>
      </c>
      <c r="E214" s="52">
        <v>170</v>
      </c>
      <c r="F214" s="52">
        <v>495</v>
      </c>
      <c r="G214" s="52">
        <v>495</v>
      </c>
    </row>
    <row r="215" spans="1:7" ht="13.5" thickBot="1" x14ac:dyDescent="0.25">
      <c r="A215" s="52">
        <v>15</v>
      </c>
      <c r="B215" s="36" t="s">
        <v>22</v>
      </c>
      <c r="C215" s="39">
        <v>212</v>
      </c>
      <c r="D215" s="52">
        <v>155</v>
      </c>
      <c r="E215" s="52">
        <v>179</v>
      </c>
      <c r="F215" s="52">
        <v>546</v>
      </c>
      <c r="G215" s="52">
        <v>546</v>
      </c>
    </row>
    <row r="216" spans="1:7" ht="13.5" thickBot="1" x14ac:dyDescent="0.25">
      <c r="A216" s="52">
        <v>16</v>
      </c>
      <c r="B216" s="36" t="s">
        <v>43</v>
      </c>
      <c r="C216" s="52">
        <v>172</v>
      </c>
      <c r="D216" s="52">
        <v>142</v>
      </c>
      <c r="E216" s="39">
        <v>201</v>
      </c>
      <c r="F216" s="52">
        <v>515</v>
      </c>
      <c r="G216" s="52">
        <v>515</v>
      </c>
    </row>
    <row r="217" spans="1:7" ht="13.5" thickBot="1" x14ac:dyDescent="0.25">
      <c r="A217" s="52">
        <v>17</v>
      </c>
      <c r="B217" s="36" t="s">
        <v>36</v>
      </c>
      <c r="C217" s="52">
        <v>159</v>
      </c>
      <c r="D217" s="52">
        <v>179</v>
      </c>
      <c r="E217" s="52">
        <v>150</v>
      </c>
      <c r="F217" s="52">
        <v>488</v>
      </c>
      <c r="G217" s="52">
        <v>488</v>
      </c>
    </row>
    <row r="218" spans="1:7" ht="13.5" thickBot="1" x14ac:dyDescent="0.25">
      <c r="A218" s="52">
        <v>18</v>
      </c>
      <c r="B218" s="36" t="s">
        <v>15</v>
      </c>
      <c r="C218" s="52">
        <v>147</v>
      </c>
      <c r="D218" s="52">
        <v>157</v>
      </c>
      <c r="E218" s="52">
        <v>163</v>
      </c>
      <c r="F218" s="52">
        <v>467</v>
      </c>
      <c r="G218" s="52">
        <v>467</v>
      </c>
    </row>
    <row r="219" spans="1:7" ht="13.5" thickBot="1" x14ac:dyDescent="0.25">
      <c r="A219" s="52">
        <v>19</v>
      </c>
      <c r="B219" s="36" t="s">
        <v>35</v>
      </c>
      <c r="C219" s="52">
        <v>178</v>
      </c>
      <c r="D219" s="52">
        <v>178</v>
      </c>
      <c r="E219" s="52">
        <v>189</v>
      </c>
      <c r="F219" s="52">
        <v>545</v>
      </c>
      <c r="G219" s="52">
        <v>545</v>
      </c>
    </row>
    <row r="220" spans="1:7" ht="13.5" thickBot="1" x14ac:dyDescent="0.25">
      <c r="A220" s="52">
        <v>20</v>
      </c>
      <c r="B220" s="36" t="s">
        <v>64</v>
      </c>
      <c r="C220" s="52">
        <v>148</v>
      </c>
      <c r="D220" s="52">
        <v>157</v>
      </c>
      <c r="E220" s="52">
        <v>167</v>
      </c>
      <c r="F220" s="52">
        <v>472</v>
      </c>
      <c r="G220" s="52">
        <v>472</v>
      </c>
    </row>
    <row r="221" spans="1:7" ht="13.5" thickBot="1" x14ac:dyDescent="0.25">
      <c r="A221" s="52">
        <v>21</v>
      </c>
      <c r="B221" s="36" t="s">
        <v>58</v>
      </c>
      <c r="C221" s="52">
        <v>137</v>
      </c>
      <c r="D221" s="52">
        <v>147</v>
      </c>
      <c r="E221" s="52">
        <v>121</v>
      </c>
      <c r="F221" s="52">
        <v>405</v>
      </c>
      <c r="G221" s="52">
        <v>405</v>
      </c>
    </row>
    <row r="222" spans="1:7" ht="13.5" thickBot="1" x14ac:dyDescent="0.25">
      <c r="A222" s="52">
        <v>22</v>
      </c>
      <c r="B222" s="36" t="s">
        <v>67</v>
      </c>
      <c r="C222" s="52">
        <v>140</v>
      </c>
      <c r="D222" s="52">
        <v>164</v>
      </c>
      <c r="E222" s="52">
        <v>136</v>
      </c>
      <c r="F222" s="52">
        <v>440</v>
      </c>
      <c r="G222" s="52">
        <v>440</v>
      </c>
    </row>
    <row r="223" spans="1:7" ht="13.5" thickBot="1" x14ac:dyDescent="0.25">
      <c r="A223" s="52">
        <v>23</v>
      </c>
      <c r="B223" s="36" t="s">
        <v>75</v>
      </c>
      <c r="C223" s="39">
        <v>201</v>
      </c>
      <c r="D223" s="39">
        <v>212</v>
      </c>
      <c r="E223" s="52">
        <v>180</v>
      </c>
      <c r="F223" s="52">
        <v>593</v>
      </c>
      <c r="G223" s="52">
        <v>593</v>
      </c>
    </row>
    <row r="224" spans="1:7" ht="13.5" thickBot="1" x14ac:dyDescent="0.25">
      <c r="A224" s="52">
        <v>24</v>
      </c>
      <c r="B224" s="36" t="s">
        <v>23</v>
      </c>
      <c r="C224" s="52">
        <v>124</v>
      </c>
      <c r="D224" s="52">
        <v>148</v>
      </c>
      <c r="E224" s="52">
        <v>162</v>
      </c>
      <c r="F224" s="52">
        <v>434</v>
      </c>
      <c r="G224" s="52">
        <v>434</v>
      </c>
    </row>
    <row r="225" spans="1:7" ht="13.5" thickBot="1" x14ac:dyDescent="0.25">
      <c r="A225" s="52">
        <v>25</v>
      </c>
      <c r="B225" s="36" t="s">
        <v>31</v>
      </c>
      <c r="C225" s="52">
        <v>185</v>
      </c>
      <c r="D225" s="39">
        <v>205</v>
      </c>
      <c r="E225" s="39">
        <v>214</v>
      </c>
      <c r="F225" s="52">
        <v>604</v>
      </c>
      <c r="G225" s="52">
        <v>604</v>
      </c>
    </row>
    <row r="226" spans="1:7" ht="13.5" thickBot="1" x14ac:dyDescent="0.25">
      <c r="A226" s="52">
        <v>26</v>
      </c>
      <c r="B226" s="36" t="s">
        <v>39</v>
      </c>
      <c r="C226" s="52">
        <v>189</v>
      </c>
      <c r="D226" s="52">
        <v>153</v>
      </c>
      <c r="E226" s="52">
        <v>123</v>
      </c>
      <c r="F226" s="52">
        <v>465</v>
      </c>
      <c r="G226" s="52">
        <v>465</v>
      </c>
    </row>
    <row r="227" spans="1:7" ht="13.5" thickBot="1" x14ac:dyDescent="0.25">
      <c r="A227" s="52">
        <v>27</v>
      </c>
      <c r="B227" s="36" t="s">
        <v>37</v>
      </c>
      <c r="C227" s="52">
        <v>127</v>
      </c>
      <c r="D227" s="52">
        <v>148</v>
      </c>
      <c r="E227" s="52">
        <v>177</v>
      </c>
      <c r="F227" s="52">
        <v>452</v>
      </c>
      <c r="G227" s="52">
        <v>452</v>
      </c>
    </row>
    <row r="228" spans="1:7" ht="13.5" thickBot="1" x14ac:dyDescent="0.25">
      <c r="A228" s="52">
        <v>28</v>
      </c>
      <c r="B228" s="36" t="s">
        <v>68</v>
      </c>
      <c r="C228" s="52">
        <v>120</v>
      </c>
      <c r="D228" s="52">
        <v>147</v>
      </c>
      <c r="E228" s="52">
        <v>150</v>
      </c>
      <c r="F228" s="52">
        <v>417</v>
      </c>
      <c r="G228" s="52">
        <v>417</v>
      </c>
    </row>
    <row r="229" spans="1:7" ht="13.5" thickBot="1" x14ac:dyDescent="0.25">
      <c r="A229" s="52">
        <v>29</v>
      </c>
      <c r="B229" s="36" t="s">
        <v>61</v>
      </c>
      <c r="C229" s="52">
        <v>173</v>
      </c>
      <c r="D229" s="52">
        <v>191</v>
      </c>
      <c r="E229" s="52">
        <v>159</v>
      </c>
      <c r="F229" s="52">
        <v>523</v>
      </c>
      <c r="G229" s="52">
        <v>523</v>
      </c>
    </row>
    <row r="230" spans="1:7" ht="13.5" thickBot="1" x14ac:dyDescent="0.25">
      <c r="A230" s="52">
        <v>30</v>
      </c>
      <c r="B230" s="36" t="s">
        <v>59</v>
      </c>
      <c r="C230" s="52">
        <v>137</v>
      </c>
      <c r="D230" s="52">
        <v>175</v>
      </c>
      <c r="E230" s="52">
        <v>178</v>
      </c>
      <c r="F230" s="52">
        <v>490</v>
      </c>
      <c r="G230" s="52">
        <v>490</v>
      </c>
    </row>
    <row r="231" spans="1:7" x14ac:dyDescent="0.2">
      <c r="C231" s="16">
        <f>SUM(C201:C230)</f>
        <v>4980</v>
      </c>
      <c r="D231" s="16">
        <f>SUM(D201:D230)</f>
        <v>5026</v>
      </c>
      <c r="E231" s="16">
        <f>SUM(E201:E230)</f>
        <v>5178</v>
      </c>
      <c r="F231" s="16">
        <f>SUM(F201:F230)</f>
        <v>15184</v>
      </c>
      <c r="G231" s="16">
        <f>SUM(F231/90)</f>
        <v>168.71111111111111</v>
      </c>
    </row>
  </sheetData>
  <sortState xmlns:xlrd2="http://schemas.microsoft.com/office/spreadsheetml/2017/richdata2" ref="B201:H230">
    <sortCondition ref="B201:B230"/>
  </sortState>
  <mergeCells count="7">
    <mergeCell ref="A199:G199"/>
    <mergeCell ref="A166:G166"/>
    <mergeCell ref="A1:G1"/>
    <mergeCell ref="A34:G34"/>
    <mergeCell ref="A67:G67"/>
    <mergeCell ref="A100:G100"/>
    <mergeCell ref="A133:G133"/>
  </mergeCells>
  <hyperlinks>
    <hyperlink ref="B3" r:id="rId1" display="https://bowling.lexerbowling.com/bowlingdemeyrin/ligueinternationale2025-2026-27/pl030.htm" xr:uid="{D9F510C0-6D92-4B3D-8D45-B97A6B1C9194}"/>
    <hyperlink ref="B4" r:id="rId2" display="https://bowling.lexerbowling.com/bowlingdemeyrin/ligueinternationale2025-2026-27/pl077.htm" xr:uid="{04C8437B-2150-4C8A-8FA2-A1AFA1F93B65}"/>
    <hyperlink ref="B5" r:id="rId3" display="https://bowling.lexerbowling.com/bowlingdemeyrin/ligueinternationale2025-2026-27/pl031.htm" xr:uid="{792919D0-17A9-4F4D-8645-4511F387DBBF}"/>
    <hyperlink ref="B6" r:id="rId4" display="https://bowling.lexerbowling.com/bowlingdemeyrin/ligueinternationale2025-2026-27/pl074.htm" xr:uid="{FE3A868E-EF02-43ED-BEDF-5F06DA9842DA}"/>
    <hyperlink ref="B7" r:id="rId5" display="https://bowling.lexerbowling.com/bowlingdemeyrin/ligueinternationale2025-2026-27/pl070.htm" xr:uid="{3936A754-BAF4-4A6A-9AEC-2BF4A0429A7E}"/>
    <hyperlink ref="B8" r:id="rId6" display="https://bowling.lexerbowling.com/bowlingdemeyrin/ligueinternationale2025-2026-27/pl048.htm" xr:uid="{932F29D4-E424-4AF7-87BF-C1335BF63F83}"/>
    <hyperlink ref="B9" r:id="rId7" display="https://bowling.lexerbowling.com/bowlingdemeyrin/ligueinternationale2025-2026-27/pl024.htm" xr:uid="{7ED52BF5-42C6-4EB6-A944-EB921B02F8A4}"/>
    <hyperlink ref="B10" r:id="rId8" display="https://bowling.lexerbowling.com/bowlingdemeyrin/ligueinternationale2025-2026-27/pl018.htm" xr:uid="{9AA37124-7082-4DDE-8EB2-2EE1D1342994}"/>
    <hyperlink ref="B11" r:id="rId9" display="https://bowling.lexerbowling.com/bowlingdemeyrin/ligueinternationale2025-2026-27/pl012.htm" xr:uid="{7221066F-3CBC-4464-BC8B-F79973880566}"/>
    <hyperlink ref="B12" r:id="rId10" display="https://bowling.lexerbowling.com/bowlingdemeyrin/ligueinternationale2025-2026-27/pl06F.htm" xr:uid="{69A36588-4BF9-4881-9FFE-3B990A9384D6}"/>
    <hyperlink ref="B13" r:id="rId11" display="https://bowling.lexerbowling.com/bowlingdemeyrin/ligueinternationale2025-2026-27/pl054.htm" xr:uid="{1ECB61B2-8C5E-4570-9367-23426CAEE2C1}"/>
    <hyperlink ref="B14" r:id="rId12" display="https://bowling.lexerbowling.com/bowlingdemeyrin/ligueinternationale2025-2026-27/pl01E.htm" xr:uid="{8447976F-72FE-4473-B49B-A23E6D735D29}"/>
    <hyperlink ref="B15" r:id="rId13" display="https://bowling.lexerbowling.com/bowlingdemeyrin/ligueinternationale2025-2026-27/pl069.htm" xr:uid="{F654B0FA-63FD-4BF6-8724-1AF5D8370886}"/>
    <hyperlink ref="B16" r:id="rId14" display="https://bowling.lexerbowling.com/bowlingdemeyrin/ligueinternationale2025-2026-27/pl09B.htm" xr:uid="{047E834A-18CA-47FA-A349-7DC1F0BBCBCB}"/>
    <hyperlink ref="B17" r:id="rId15" display="https://bowling.lexerbowling.com/bowlingdemeyrin/ligueinternationale2025-2026-27/pl071.htm" xr:uid="{45088911-6859-44EB-AF46-75F38E767F0B}"/>
    <hyperlink ref="B18" r:id="rId16" display="https://bowling.lexerbowling.com/bowlingdemeyrin/ligueinternationale2025-2026-27/pl07C.htm" xr:uid="{66CBB81B-958E-40CF-8355-0549D7B6A9F0}"/>
    <hyperlink ref="B19" r:id="rId17" display="https://bowling.lexerbowling.com/bowlingdemeyrin/ligueinternationale2025-2026-27/pl0A8.htm" xr:uid="{B5005EDB-3888-4575-AEC0-11F116A60A28}"/>
    <hyperlink ref="B20" r:id="rId18" display="https://bowling.lexerbowling.com/bowlingdemeyrin/ligueinternationale2025-2026-27/pl022.htm" xr:uid="{7BC1737A-7281-44C4-8D87-26D041F14099}"/>
    <hyperlink ref="B21" r:id="rId19" display="https://bowling.lexerbowling.com/bowlingdemeyrin/ligueinternationale2025-2026-27/pl03E.htm" xr:uid="{C3918266-98D2-4C82-A7D5-B3C88D6B9095}"/>
    <hyperlink ref="B22" r:id="rId20" display="https://bowling.lexerbowling.com/bowlingdemeyrin/ligueinternationale2025-2026-27/pl07A.htm" xr:uid="{3C01CB8D-1F73-46AA-A119-339DCB2E5AE4}"/>
    <hyperlink ref="B23" r:id="rId21" display="https://bowling.lexerbowling.com/bowlingdemeyrin/ligueinternationale2025-2026-27/pl095.htm" xr:uid="{F143C471-569F-428C-86C9-F2B29D69F414}"/>
    <hyperlink ref="B24" r:id="rId22" display="https://bowling.lexerbowling.com/bowlingdemeyrin/ligueinternationale2025-2026-27/pl099.htm" xr:uid="{D9181499-764F-4B71-9A93-7E915A7B3CC5}"/>
    <hyperlink ref="B25" r:id="rId23" display="https://bowling.lexerbowling.com/bowlingdemeyrin/ligueinternationale2025-2026-27/pl03A.htm" xr:uid="{59345090-CF20-4500-B930-88F54D52776D}"/>
    <hyperlink ref="B26" r:id="rId24" display="https://bowling.lexerbowling.com/bowlingdemeyrin/ligueinternationale2025-2026-27/pl072.htm" xr:uid="{D1CB762C-C672-41FD-917A-F14793278D33}"/>
    <hyperlink ref="B27" r:id="rId25" display="https://bowling.lexerbowling.com/bowlingdemeyrin/ligueinternationale2025-2026-27/pl028.htm" xr:uid="{028E2AEA-7A5E-49A1-9E85-4B95C94D1C63}"/>
    <hyperlink ref="B28" r:id="rId26" display="https://bowling.lexerbowling.com/bowlingdemeyrin/ligueinternationale2025-2026-27/pl098.htm" xr:uid="{BB924067-9074-4AB5-B7BA-86AA3533A82C}"/>
    <hyperlink ref="B29" r:id="rId27" display="https://bowling.lexerbowling.com/bowlingdemeyrin/ligueinternationale2025-2026-27/pl08F.htm" xr:uid="{E704143A-1533-4611-B48F-A15513920151}"/>
    <hyperlink ref="B30" r:id="rId28" display="https://bowling.lexerbowling.com/bowlingdemeyrin/ligueinternationale2025-2026-27/pl03F.htm" xr:uid="{841CA456-DCC3-4830-818D-433CFA6E029B}"/>
    <hyperlink ref="B31" r:id="rId29" display="https://bowling.lexerbowling.com/bowlingdemeyrin/ligueinternationale2025-2026-27/pl00B.htm" xr:uid="{C12F962A-2AA1-44BE-AED7-C90C7804F5D4}"/>
    <hyperlink ref="B32" r:id="rId30" display="https://bowling.lexerbowling.com/bowlingdemeyrin/ligueinternationale2025-2026-27/pl0A5.htm" xr:uid="{E05FF683-DF6B-4C15-88BE-13776F33D994}"/>
    <hyperlink ref="B56" r:id="rId31" display="https://bowling.lexerbowling.com/bowlingdemeyrin/ligueinternationale2025-2026-27/pl054.htm" xr:uid="{3540DB9F-A05A-4641-AD28-B63B4C842A09}"/>
    <hyperlink ref="B37" r:id="rId32" display="https://bowling.lexerbowling.com/bowlingdemeyrin/ligueinternationale2025-2026-27/pl012.htm" xr:uid="{E7988917-114E-4EDA-AAF6-C2E2F3DC39F5}"/>
    <hyperlink ref="B44" r:id="rId33" display="https://bowling.lexerbowling.com/bowlingdemeyrin/ligueinternationale2025-2026-27/pl030.htm" xr:uid="{F4F5A8C9-7DE3-4498-9C18-9D6AEA31ED27}"/>
    <hyperlink ref="B61" r:id="rId34" display="https://bowling.lexerbowling.com/bowlingdemeyrin/ligueinternationale2025-2026-27/pl062.htm" xr:uid="{C01B0998-B297-4708-9F6A-859913C59E77}"/>
    <hyperlink ref="B49" r:id="rId35" display="https://bowling.lexerbowling.com/bowlingdemeyrin/ligueinternationale2025-2026-27/pl048.htm" xr:uid="{53D033F5-D07F-4840-B044-31FC29AE0C7C}"/>
    <hyperlink ref="B63" r:id="rId36" display="https://bowling.lexerbowling.com/bowlingdemeyrin/ligueinternationale2025-2026-27/pl069.htm" xr:uid="{A31CC3BB-618B-4845-99D5-B85F7B5E8AB0}"/>
    <hyperlink ref="B38" r:id="rId37" display="https://bowling.lexerbowling.com/bowlingdemeyrin/ligueinternationale2025-2026-27/pl018.htm" xr:uid="{52C3A04F-F3D8-4B80-938B-8C51D993485B}"/>
    <hyperlink ref="B52" r:id="rId38" display="https://bowling.lexerbowling.com/bowlingdemeyrin/ligueinternationale2025-2026-27/pl09C.htm" xr:uid="{3C9EE906-98AE-498F-913A-8F5228114B75}"/>
    <hyperlink ref="B36" r:id="rId39" display="https://bowling.lexerbowling.com/bowlingdemeyrin/ligueinternationale2025-2026-27/pl00C.htm" xr:uid="{6B52577F-D93F-40FC-BAEC-0C3CCF0E1C6C}"/>
    <hyperlink ref="B39" r:id="rId40" display="https://bowling.lexerbowling.com/bowlingdemeyrin/ligueinternationale2025-2026-27/pl01E.htm" xr:uid="{6CDA0A48-1969-428A-B043-ED543476BCFA}"/>
    <hyperlink ref="B60" r:id="rId41" display="https://bowling.lexerbowling.com/bowlingdemeyrin/ligueinternationale2025-2026-27/pl09B.htm" xr:uid="{0D71CC46-1406-49C8-9CDD-424182159797}"/>
    <hyperlink ref="B57" r:id="rId42" display="https://bowling.lexerbowling.com/bowlingdemeyrin/ligueinternationale2025-2026-27/pl071.htm" xr:uid="{C24EBD80-381C-404B-B7F2-047177AFCEB5}"/>
    <hyperlink ref="B51" r:id="rId43" display="https://bowling.lexerbowling.com/bowlingdemeyrin/ligueinternationale2025-2026-27/pl0A4.htm" xr:uid="{DD8B5CA5-B085-425C-8BC4-66AD420F19B3}"/>
    <hyperlink ref="B59" r:id="rId44" display="https://bowling.lexerbowling.com/bowlingdemeyrin/ligueinternationale2025-2026-27/pl05D.htm" xr:uid="{0D7791DC-5591-4EE9-A8A2-39D0B90E5DD8}"/>
    <hyperlink ref="B42" r:id="rId45" display="https://bowling.lexerbowling.com/bowlingdemeyrin/ligueinternationale2025-2026-27/pl06F.htm" xr:uid="{E9B5C387-7D19-4D86-BE55-664242088B2A}"/>
    <hyperlink ref="B46" r:id="rId46" display="https://bowling.lexerbowling.com/bowlingdemeyrin/ligueinternationale2025-2026-27/pl03A.htm" xr:uid="{EDCA6D22-1E95-4C12-85A5-C2D21D89D6D8}"/>
    <hyperlink ref="B48" r:id="rId47" display="https://bowling.lexerbowling.com/bowlingdemeyrin/ligueinternationale2025-2026-27/pl0A6.htm" xr:uid="{D1233922-B847-4207-A65B-06C17A626ED7}"/>
    <hyperlink ref="B50" r:id="rId48" display="https://bowling.lexerbowling.com/bowlingdemeyrin/ligueinternationale2025-2026-27/pl049.htm" xr:uid="{130E972B-B9A1-4E21-8C1E-526D0A173F05}"/>
    <hyperlink ref="B41" r:id="rId49" display="https://bowling.lexerbowling.com/bowlingdemeyrin/ligueinternationale2025-2026-27/pl024.htm" xr:uid="{23D297AA-5D0C-46CA-9204-3170C0BAAEB3}"/>
    <hyperlink ref="B45" r:id="rId50" display="https://bowling.lexerbowling.com/bowlingdemeyrin/ligueinternationale2025-2026-27/pl0A2.htm" xr:uid="{DFDDA89D-08BB-48C0-9AA6-1F411640C85E}"/>
    <hyperlink ref="B58" r:id="rId51" display="https://bowling.lexerbowling.com/bowlingdemeyrin/ligueinternationale2025-2026-27/pl08D.htm" xr:uid="{CA10CB99-5FDF-46B9-B594-7570FA904996}"/>
    <hyperlink ref="B55" r:id="rId52" display="https://bowling.lexerbowling.com/bowlingdemeyrin/ligueinternationale2025-2026-27/pl04F.htm" xr:uid="{19EC3FD3-7EB1-4811-9E9B-F8C842944A56}"/>
    <hyperlink ref="B40" r:id="rId53" display="https://bowling.lexerbowling.com/bowlingdemeyrin/ligueinternationale2025-2026-27/pl022.htm" xr:uid="{4443C5D8-4149-4E30-948C-A00F3CBCBD77}"/>
    <hyperlink ref="B53" r:id="rId54" display="https://bowling.lexerbowling.com/bowlingdemeyrin/ligueinternationale2025-2026-27/pl095.htm" xr:uid="{344577F7-29E1-4DDF-B3FF-8BB325DE6462}"/>
    <hyperlink ref="B54" r:id="rId55" display="https://bowling.lexerbowling.com/bowlingdemeyrin/ligueinternationale2025-2026-27/pl09E.htm" xr:uid="{C7241B58-5D2F-4853-9C59-A4B8C73A8B90}"/>
    <hyperlink ref="B43" r:id="rId56" display="https://bowling.lexerbowling.com/bowlingdemeyrin/ligueinternationale2025-2026-27/pl028.htm" xr:uid="{FCDAD67C-0783-406D-BC9B-C5213337755B}"/>
    <hyperlink ref="B62" r:id="rId57" display="https://bowling.lexerbowling.com/bowlingdemeyrin/ligueinternationale2025-2026-27/pl0A7.htm" xr:uid="{8C450187-6D5C-423B-8F1D-B4339679D0F1}"/>
    <hyperlink ref="B64" r:id="rId58" display="https://bowling.lexerbowling.com/bowlingdemeyrin/ligueinternationale2025-2026-27/pl0A5.htm" xr:uid="{56DBF5B4-A586-457A-BFA0-F2565F881E7F}"/>
    <hyperlink ref="B47" r:id="rId59" display="https://bowling.lexerbowling.com/bowlingdemeyrin/ligueinternationale2025-2026-27/pl03F.htm" xr:uid="{B02F9BF4-139B-4E10-8DCC-4D06DEE2A16D}"/>
    <hyperlink ref="B81" r:id="rId60" display="https://bowling.lexerbowling.com/bowlingdemeyrin/ligueinternationale2025-2026-27/pl030.htm" xr:uid="{DC4DA2BB-AAAA-4C3C-9175-103205848013}"/>
    <hyperlink ref="B79" r:id="rId61" display="https://bowling.lexerbowling.com/bowlingdemeyrin/ligueinternationale2025-2026-27/pl06F.htm" xr:uid="{E958F7F9-17BE-4C60-9032-C5E5F25F2461}"/>
    <hyperlink ref="B73" r:id="rId62" display="https://bowling.lexerbowling.com/bowlingdemeyrin/ligueinternationale2025-2026-27/pl018.htm" xr:uid="{C57DC770-0927-4658-9F2D-6EB9A838ED11}"/>
    <hyperlink ref="B83" r:id="rId63" display="https://bowling.lexerbowling.com/bowlingdemeyrin/ligueinternationale2025-2026-27/pl03B.htm" xr:uid="{BAB6A5BE-0A87-4E72-9ACA-0328844A1A60}"/>
    <hyperlink ref="B76" r:id="rId64" display="https://bowling.lexerbowling.com/bowlingdemeyrin/ligueinternationale2025-2026-27/pl074.htm" xr:uid="{8393A21E-2101-4103-BAE4-3654EE485963}"/>
    <hyperlink ref="B87" r:id="rId65" display="https://bowling.lexerbowling.com/bowlingdemeyrin/ligueinternationale2025-2026-27/pl048.htm" xr:uid="{C275A8DD-5832-4BC6-9473-3FF818F2B2F0}"/>
    <hyperlink ref="B75" r:id="rId66" display="https://bowling.lexerbowling.com/bowlingdemeyrin/ligueinternationale2025-2026-27/pl01E.htm" xr:uid="{50AB545B-B30A-4EA7-8C5D-C2A65A88355F}"/>
    <hyperlink ref="B82" r:id="rId67" display="https://bowling.lexerbowling.com/bowlingdemeyrin/ligueinternationale2025-2026-27/pl03A.htm" xr:uid="{DBD44B20-08AA-44C5-8463-CD597E0909B3}"/>
    <hyperlink ref="B80" r:id="rId68" display="https://bowling.lexerbowling.com/bowlingdemeyrin/ligueinternationale2025-2026-27/pl06E.htm" xr:uid="{39A84B6F-2D79-4159-AF90-A292CB7434FF}"/>
    <hyperlink ref="B97" r:id="rId69" display="https://bowling.lexerbowling.com/bowlingdemeyrin/ligueinternationale2025-2026-27/pl062.htm" xr:uid="{93606049-41ED-490C-9B97-72777E53B2C4}"/>
    <hyperlink ref="B98" r:id="rId70" display="https://bowling.lexerbowling.com/bowlingdemeyrin/ligueinternationale2025-2026-27/pl069.htm" xr:uid="{EF9A44B5-2213-44AC-BBE0-60E7598BB683}"/>
    <hyperlink ref="B69" r:id="rId71" display="https://bowling.lexerbowling.com/bowlingdemeyrin/ligueinternationale2025-2026-27/pl00C.htm" xr:uid="{91135A41-59A7-4457-B61A-C4D568DBA3AD}"/>
    <hyperlink ref="B86" r:id="rId72" display="https://bowling.lexerbowling.com/bowlingdemeyrin/ligueinternationale2025-2026-27/pl047.htm" xr:uid="{B8FE206D-BDD1-492F-944C-95A9E8BAE5B0}"/>
    <hyperlink ref="B74" r:id="rId73" display="https://bowling.lexerbowling.com/bowlingdemeyrin/ligueinternationale2025-2026-27/pl01A.htm" xr:uid="{3993EC99-0C6C-45E4-B553-C6BADEB3F72D}"/>
    <hyperlink ref="B88" r:id="rId74" display="https://bowling.lexerbowling.com/bowlingdemeyrin/ligueinternationale2025-2026-27/pl0A4.htm" xr:uid="{3C2E68F1-E7A6-47A1-BF52-55BD1D25D3D3}"/>
    <hyperlink ref="B92" r:id="rId75" display="https://bowling.lexerbowling.com/bowlingdemeyrin/ligueinternationale2025-2026-27/pl04F.htm" xr:uid="{5CC15D14-4305-42FF-A219-CDBEEA817911}"/>
    <hyperlink ref="B72" r:id="rId76" display="https://bowling.lexerbowling.com/bowlingdemeyrin/ligueinternationale2025-2026-27/pl07C.htm" xr:uid="{638FC997-F72C-456D-B71F-76B0FE0B0F49}"/>
    <hyperlink ref="B70" r:id="rId77" display="https://bowling.lexerbowling.com/bowlingdemeyrin/ligueinternationale2025-2026-27/pl07A.htm" xr:uid="{8AB3A96C-6078-4669-B611-068A39B3CD33}"/>
    <hyperlink ref="B71" r:id="rId78" display="https://bowling.lexerbowling.com/bowlingdemeyrin/ligueinternationale2025-2026-27/pl070.htm" xr:uid="{29A5A9F8-E95C-4D43-AF31-811673E83EBD}"/>
    <hyperlink ref="B89" r:id="rId79" display="https://bowling.lexerbowling.com/bowlingdemeyrin/ligueinternationale2025-2026-27/pl099.htm" xr:uid="{49A22997-DF32-4E17-A31D-3A95B62D85D6}"/>
    <hyperlink ref="B78" r:id="rId80" display="https://bowling.lexerbowling.com/bowlingdemeyrin/ligueinternationale2025-2026-27/pl024.htm" xr:uid="{4D1B3FF2-A70A-4F62-8DAB-0E357EB76CCA}"/>
    <hyperlink ref="B95" r:id="rId81" display="https://bowling.lexerbowling.com/bowlingdemeyrin/ligueinternationale2025-2026-27/pl09B.htm" xr:uid="{7FD75C54-3F44-43D7-80D4-239E03EC3463}"/>
    <hyperlink ref="B96" r:id="rId82" display="https://bowling.lexerbowling.com/bowlingdemeyrin/ligueinternationale2025-2026-27/pl072.htm" xr:uid="{18560762-48BB-4713-B2A4-BA08920577AF}"/>
    <hyperlink ref="B93" r:id="rId83" display="https://bowling.lexerbowling.com/bowlingdemeyrin/ligueinternationale2025-2026-27/pl08D.htm" xr:uid="{AF001403-557C-4852-89FF-ACA73553F553}"/>
    <hyperlink ref="B84" r:id="rId84" display="https://bowling.lexerbowling.com/bowlingdemeyrin/ligueinternationale2025-2026-27/pl03E.htm" xr:uid="{368490EE-B94C-4CAA-89BE-40F5E6F583DA}"/>
    <hyperlink ref="B94" r:id="rId85" display="https://bowling.lexerbowling.com/bowlingdemeyrin/ligueinternationale2025-2026-27/pl0AB.htm" xr:uid="{F943CEF2-2F54-4D9E-8A36-43D5ACA2269B}"/>
    <hyperlink ref="B91" r:id="rId86" display="https://bowling.lexerbowling.com/bowlingdemeyrin/ligueinternationale2025-2026-27/pl09E.htm" xr:uid="{B93F2D3D-A01C-47AF-93EA-C4EF60BC549F}"/>
    <hyperlink ref="B77" r:id="rId87" display="https://bowling.lexerbowling.com/bowlingdemeyrin/ligueinternationale2025-2026-27/pl022.htm" xr:uid="{729A1D53-5F7F-4CC3-BF9C-32C899825407}"/>
    <hyperlink ref="B90" r:id="rId88" display="https://bowling.lexerbowling.com/bowlingdemeyrin/ligueinternationale2025-2026-27/pl08F.htm" xr:uid="{1D7DC2CD-0020-4BDF-9A14-60BBC55C6314}"/>
    <hyperlink ref="B85" r:id="rId89" display="https://bowling.lexerbowling.com/bowlingdemeyrin/ligueinternationale2025-2026-27/pl03F.htm" xr:uid="{F3EB81AF-24EE-4B1A-B88E-0D1763462B7A}"/>
    <hyperlink ref="B125" r:id="rId90" display="https://bowling.lexerbowling.com/bowlingdemeyrin/ligueinternationale2025-2026-27/pl09B.htm" xr:uid="{59C5BDF1-4B3B-44AA-9815-9645E9485228}"/>
    <hyperlink ref="B122" r:id="rId91" display="https://bowling.lexerbowling.com/bowlingdemeyrin/ligueinternationale2025-2026-27/pl0AD.htm" xr:uid="{EA07AE4E-BD07-40B4-8F01-467D1DA75852}"/>
    <hyperlink ref="B112" r:id="rId92" display="https://bowling.lexerbowling.com/bowlingdemeyrin/ligueinternationale2025-2026-27/pl03A.htm" xr:uid="{0A9D0487-0260-430D-9D51-07F6B997CAAD}"/>
    <hyperlink ref="B117" r:id="rId93" display="https://bowling.lexerbowling.com/bowlingdemeyrin/ligueinternationale2025-2026-27/pl09C.htm" xr:uid="{3BE96E3C-4175-4E29-AA36-69BFFA08E6CA}"/>
    <hyperlink ref="B103" r:id="rId94" display="https://bowling.lexerbowling.com/bowlingdemeyrin/ligueinternationale2025-2026-27/pl070.htm" xr:uid="{4DD66390-D939-471E-9C60-ACA153E4C94D}"/>
    <hyperlink ref="B105" r:id="rId95" display="https://bowling.lexerbowling.com/bowlingdemeyrin/ligueinternationale2025-2026-27/pl01E.htm" xr:uid="{21A0549B-398B-4E9B-B727-73DDE0DE0A9D}"/>
    <hyperlink ref="B110" r:id="rId96" display="https://bowling.lexerbowling.com/bowlingdemeyrin/ligueinternationale2025-2026-27/pl030.htm" xr:uid="{8C48879B-CC62-4274-8967-A0C88814EA49}"/>
    <hyperlink ref="B109" r:id="rId97" display="https://bowling.lexerbowling.com/bowlingdemeyrin/ligueinternationale2025-2026-27/pl06E.htm" xr:uid="{6E4F2453-28C7-4BE7-8C23-53E977CDD040}"/>
    <hyperlink ref="B116" r:id="rId98" display="https://bowling.lexerbowling.com/bowlingdemeyrin/ligueinternationale2025-2026-27/pl049.htm" xr:uid="{4D2DAA80-5882-4D9B-802A-93DCF0579718}"/>
    <hyperlink ref="B107" r:id="rId99" display="https://bowling.lexerbowling.com/bowlingdemeyrin/ligueinternationale2025-2026-27/pl06F.htm" xr:uid="{3FD1B754-CB0E-4A4D-939F-755A24B759B7}"/>
    <hyperlink ref="B115" r:id="rId100" display="https://bowling.lexerbowling.com/bowlingdemeyrin/ligueinternationale2025-2026-27/pl048.htm" xr:uid="{9684432B-6C30-4E59-BE99-3295FB6D453C}"/>
    <hyperlink ref="B102" r:id="rId101" display="https://bowling.lexerbowling.com/bowlingdemeyrin/ligueinternationale2025-2026-27/pl07A.htm" xr:uid="{51FAA4CF-01DC-4168-BB94-50F3263BED52}"/>
    <hyperlink ref="B123" r:id="rId102" display="https://bowling.lexerbowling.com/bowlingdemeyrin/ligueinternationale2025-2026-27/pl08D.htm" xr:uid="{46C636E2-1BBE-4B4C-BC13-547E065EA0F0}"/>
    <hyperlink ref="B104" r:id="rId103" display="https://bowling.lexerbowling.com/bowlingdemeyrin/ligueinternationale2025-2026-27/pl07C.htm" xr:uid="{A80F3646-D87C-45E8-8911-4B48CF7029D2}"/>
    <hyperlink ref="B129" r:id="rId104" display="https://bowling.lexerbowling.com/bowlingdemeyrin/ligueinternationale2025-2026-27/pl069.htm" xr:uid="{027BC4AA-3EF0-472D-992A-BAB8FFDEEE27}"/>
    <hyperlink ref="B118" r:id="rId105" display="https://bowling.lexerbowling.com/bowlingdemeyrin/ligueinternationale2025-2026-27/pl095.htm" xr:uid="{8E03B5DB-0490-4B51-8B50-DEAE1269E818}"/>
    <hyperlink ref="B124" r:id="rId106" display="https://bowling.lexerbowling.com/bowlingdemeyrin/ligueinternationale2025-2026-27/pl05D.htm" xr:uid="{DBA71EEC-A34E-4F01-942A-3AA403E3E717}"/>
    <hyperlink ref="B113" r:id="rId107" display="https://bowling.lexerbowling.com/bowlingdemeyrin/ligueinternationale2025-2026-27/pl03E.htm" xr:uid="{EDAAA53F-4C99-4470-87EA-0131B2FC57C8}"/>
    <hyperlink ref="B106" r:id="rId108" display="https://bowling.lexerbowling.com/bowlingdemeyrin/ligueinternationale2025-2026-27/pl024.htm" xr:uid="{E44068EC-718A-42C2-98BA-75D940310E09}"/>
    <hyperlink ref="B111" r:id="rId109" display="https://bowling.lexerbowling.com/bowlingdemeyrin/ligueinternationale2025-2026-27/pl0A2.htm" xr:uid="{DCF8AA30-EAD8-49E7-965A-446089D9DB9C}"/>
    <hyperlink ref="B119" r:id="rId110" display="https://bowling.lexerbowling.com/bowlingdemeyrin/ligueinternationale2025-2026-27/pl099.htm" xr:uid="{DB093D43-8965-4A1C-BC1F-6727EF365B5D}"/>
    <hyperlink ref="B108" r:id="rId111" display="https://bowling.lexerbowling.com/bowlingdemeyrin/ligueinternationale2025-2026-27/pl028.htm" xr:uid="{A255157F-4A2E-475B-A8EB-D2F86A05B3B0}"/>
    <hyperlink ref="B126" r:id="rId112" display="https://bowling.lexerbowling.com/bowlingdemeyrin/ligueinternationale2025-2026-27/pl072.htm" xr:uid="{8C25B0F3-0BD7-4825-90FB-D1464991EB88}"/>
    <hyperlink ref="B121" r:id="rId113" display="https://bowling.lexerbowling.com/bowlingdemeyrin/ligueinternationale2025-2026-27/pl071.htm" xr:uid="{A80FDF68-ED8A-4DF0-870C-FC5BA1334B80}"/>
    <hyperlink ref="B120" r:id="rId114" display="https://bowling.lexerbowling.com/bowlingdemeyrin/ligueinternationale2025-2026-27/pl094.htm" xr:uid="{031A13CE-6D3C-4E56-8468-7A76CA606367}"/>
    <hyperlink ref="B130" r:id="rId115" display="https://bowling.lexerbowling.com/bowlingdemeyrin/ligueinternationale2025-2026-27/pl0A5.htm" xr:uid="{428AD1C8-8EE5-4A9B-B820-426A33CC9610}"/>
    <hyperlink ref="B127" r:id="rId116" display="https://bowling.lexerbowling.com/bowlingdemeyrin/ligueinternationale2025-2026-27/pl063.htm" xr:uid="{80C3EBBD-6756-4D92-AE95-567CA555048C}"/>
    <hyperlink ref="B114" r:id="rId117" display="https://bowling.lexerbowling.com/bowlingdemeyrin/ligueinternationale2025-2026-27/pl03F.htm" xr:uid="{0E361DD9-7682-455D-8150-AF10BD911732}"/>
    <hyperlink ref="B128" r:id="rId118" display="https://bowling.lexerbowling.com/bowlingdemeyrin/ligueinternationale2025-2026-27/pl0A7.htm" xr:uid="{0E92B1E6-7165-4D92-AAAC-8B79BEE2C94F}"/>
    <hyperlink ref="B145" r:id="rId119" display="https://bowling.lexerbowling.com/bowlingdemeyrin/ligueinternationale2025-2026-27/pl030.htm" xr:uid="{5EF9CF63-FAD8-4D8E-A79B-105A382C3B8C}"/>
    <hyperlink ref="B154" r:id="rId120" display="https://bowling.lexerbowling.com/bowlingdemeyrin/ligueinternationale2025-2026-27/pl048.htm" xr:uid="{590846AD-D664-49CF-B2FF-4AF8289483AD}"/>
    <hyperlink ref="B139" r:id="rId121" display="https://bowling.lexerbowling.com/bowlingdemeyrin/ligueinternationale2025-2026-27/pl018.htm" xr:uid="{B4B7E6C4-6534-4631-A4AE-DD7EB2FAEBA1}"/>
    <hyperlink ref="B141" r:id="rId122" display="https://bowling.lexerbowling.com/bowlingdemeyrin/ligueinternationale2025-2026-27/pl074.htm" xr:uid="{41DD6BC4-C051-4D8E-9272-497EBF062C68}"/>
    <hyperlink ref="B162" r:id="rId123" display="https://bowling.lexerbowling.com/bowlingdemeyrin/ligueinternationale2025-2026-27/pl09B.htm" xr:uid="{F50B2DED-D8BD-4BFA-B464-7534BE48AC1D}"/>
    <hyperlink ref="B159" r:id="rId124" display="https://bowling.lexerbowling.com/bowlingdemeyrin/ligueinternationale2025-2026-27/pl0AD.htm" xr:uid="{F765D92D-F08D-48F7-B731-8A5BCD61D25E}"/>
    <hyperlink ref="B137" r:id="rId125" display="https://bowling.lexerbowling.com/bowlingdemeyrin/ligueinternationale2025-2026-27/pl011.htm" xr:uid="{67A2C2A6-718F-496E-B09B-8F8D2834ACAA}"/>
    <hyperlink ref="B161" r:id="rId126" display="https://bowling.lexerbowling.com/bowlingdemeyrin/ligueinternationale2025-2026-27/pl05D.htm" xr:uid="{700506BB-65CC-4D14-A3C0-D60AADE738DD}"/>
    <hyperlink ref="B143" r:id="rId127" display="https://bowling.lexerbowling.com/bowlingdemeyrin/ligueinternationale2025-2026-27/pl06F.htm" xr:uid="{224F6D7C-1719-477F-AA3B-EEDCF17FC69F}"/>
    <hyperlink ref="B148" r:id="rId128" display="https://bowling.lexerbowling.com/bowlingdemeyrin/ligueinternationale2025-2026-27/pl03B.htm" xr:uid="{E92DB1EF-C4CC-4A51-A752-83A6F5BBA721}"/>
    <hyperlink ref="B164" r:id="rId129" display="https://bowling.lexerbowling.com/bowlingdemeyrin/ligueinternationale2025-2026-27/pl069.htm" xr:uid="{B5A7A44F-B19E-47BB-A977-EAC5CACDEA50}"/>
    <hyperlink ref="B144" r:id="rId130" display="https://bowling.lexerbowling.com/bowlingdemeyrin/ligueinternationale2025-2026-27/pl06E.htm" xr:uid="{FAB7C5E5-67DE-42BB-BEF2-2698F8574870}"/>
    <hyperlink ref="B147" r:id="rId131" display="https://bowling.lexerbowling.com/bowlingdemeyrin/ligueinternationale2025-2026-27/pl0A2.htm" xr:uid="{547DB672-5536-4233-9500-3974F1145835}"/>
    <hyperlink ref="B151" r:id="rId132" display="https://bowling.lexerbowling.com/bowlingdemeyrin/ligueinternationale2025-2026-27/pl0A6.htm" xr:uid="{1AD9A72C-23E7-4E66-9F06-AE79FE15180E}"/>
    <hyperlink ref="B146" r:id="rId133" display="https://bowling.lexerbowling.com/bowlingdemeyrin/ligueinternationale2025-2026-27/pl031.htm" xr:uid="{DEFF12CE-5E2C-4986-A53F-B9F24B670027}"/>
    <hyperlink ref="B153" r:id="rId134" display="https://bowling.lexerbowling.com/bowlingdemeyrin/ligueinternationale2025-2026-27/pl047.htm" xr:uid="{CD9FD694-A817-48BB-AEB6-4AE38F88267C}"/>
    <hyperlink ref="B136" r:id="rId135" display="https://bowling.lexerbowling.com/bowlingdemeyrin/ligueinternationale2025-2026-27/pl00C.htm" xr:uid="{0A3539B9-8C28-4C2A-9B25-4906427A43B0}"/>
    <hyperlink ref="B140" r:id="rId136" display="https://bowling.lexerbowling.com/bowlingdemeyrin/ligueinternationale2025-2026-27/pl01E.htm" xr:uid="{8005B2FE-DC9E-4FCA-9498-A987704F027E}"/>
    <hyperlink ref="B138" r:id="rId137" display="https://bowling.lexerbowling.com/bowlingdemeyrin/ligueinternationale2025-2026-27/pl070.htm" xr:uid="{8C4EEE95-5167-40C0-862D-8CB7A1B995DC}"/>
    <hyperlink ref="B152" r:id="rId138" display="https://bowling.lexerbowling.com/bowlingdemeyrin/ligueinternationale2025-2026-27/pl098.htm" xr:uid="{7109BE47-4B61-41BA-8258-969AEFC0F1E9}"/>
    <hyperlink ref="B163" r:id="rId139" display="https://bowling.lexerbowling.com/bowlingdemeyrin/ligueinternationale2025-2026-27/pl072.htm" xr:uid="{6DED88A5-4E2F-4C2F-ABBA-400573F1CD39}"/>
    <hyperlink ref="B157" r:id="rId140" display="https://bowling.lexerbowling.com/bowlingdemeyrin/ligueinternationale2025-2026-27/pl09E.htm" xr:uid="{503CD783-245E-4B52-8899-6CC6A6D0AB34}"/>
    <hyperlink ref="B156" r:id="rId141" display="https://bowling.lexerbowling.com/bowlingdemeyrin/ligueinternationale2025-2026-27/pl095.htm" xr:uid="{C14EF1D2-96B9-455A-B4AF-08C672BBE1A6}"/>
    <hyperlink ref="B155" r:id="rId142" display="https://bowling.lexerbowling.com/bowlingdemeyrin/ligueinternationale2025-2026-27/pl09C.htm" xr:uid="{2CA0CD25-93E5-4386-A0CB-8F2DD0A407DC}"/>
    <hyperlink ref="B158" r:id="rId143" display="https://bowling.lexerbowling.com/bowlingdemeyrin/ligueinternationale2025-2026-27/pl04F.htm" xr:uid="{DB416DCF-2B69-4189-AF48-FBA0BB7B1B8E}"/>
    <hyperlink ref="B160" r:id="rId144" display="https://bowling.lexerbowling.com/bowlingdemeyrin/ligueinternationale2025-2026-27/pl08D.htm" xr:uid="{BABDBCD8-F122-44DE-9D9D-B53FBD206256}"/>
    <hyperlink ref="B142" r:id="rId145" display="https://bowling.lexerbowling.com/bowlingdemeyrin/ligueinternationale2025-2026-27/pl022.htm" xr:uid="{090E2182-0625-4383-A7E3-CE6F987BF482}"/>
    <hyperlink ref="B149" r:id="rId146" display="https://bowling.lexerbowling.com/bowlingdemeyrin/ligueinternationale2025-2026-27/pl03E.htm" xr:uid="{0D1BE7E1-8D40-41A1-9361-CE757DB3D722}"/>
    <hyperlink ref="B135" r:id="rId147" display="https://bowling.lexerbowling.com/bowlingdemeyrin/ligueinternationale2025-2026-27/pl00B.htm" xr:uid="{158ACE36-B49E-410F-B738-2172E6018E40}"/>
    <hyperlink ref="B150" r:id="rId148" display="https://bowling.lexerbowling.com/bowlingdemeyrin/ligueinternationale2025-2026-27/pl03F.htm" xr:uid="{019BB5AB-4B8B-40B5-B697-0E48461A96A5}"/>
    <hyperlink ref="B168" r:id="rId149" display="https://bowling.lexerbowling.com/bowlingdemeyrin/ligueinternationale2025-2026-27/pl09B.htm" xr:uid="{095C03FB-2EC1-429E-871A-3DF6CC1E77DD}"/>
    <hyperlink ref="B169" r:id="rId150" display="https://bowling.lexerbowling.com/bowlingdemeyrin/ligueinternationale2025-2026-27/pl030.htm" xr:uid="{268023BD-7FD0-419D-8B67-C4D98C861164}"/>
    <hyperlink ref="B170" r:id="rId151" display="https://bowling.lexerbowling.com/bowlingdemeyrin/ligueinternationale2025-2026-27/pl049.htm" xr:uid="{E5B5E347-28DD-4F92-A19C-4CF3A208A4D6}"/>
    <hyperlink ref="B171" r:id="rId152" display="https://bowling.lexerbowling.com/bowlingdemeyrin/ligueinternationale2025-2026-27/pl077.htm" xr:uid="{4F6ABCAB-DE61-47E1-842E-16572B8F8C7E}"/>
    <hyperlink ref="B172" r:id="rId153" display="https://bowling.lexerbowling.com/bowlingdemeyrin/ligueinternationale2025-2026-27/pl069.htm" xr:uid="{0D43B2DD-D3A3-4180-8DDD-C151A6E7BB35}"/>
    <hyperlink ref="B173" r:id="rId154" display="https://bowling.lexerbowling.com/bowlingdemeyrin/ligueinternationale2025-2026-27/pl018.htm" xr:uid="{9706E71B-34FB-4977-88D4-39F4B9AD7152}"/>
    <hyperlink ref="B174" r:id="rId155" display="https://bowling.lexerbowling.com/bowlingdemeyrin/ligueinternationale2025-2026-27/pl01E.htm" xr:uid="{503423FA-355D-41CA-B81F-DD496624FFDA}"/>
    <hyperlink ref="B175" r:id="rId156" display="https://bowling.lexerbowling.com/bowlingdemeyrin/ligueinternationale2025-2026-27/pl054.htm" xr:uid="{A3B2A589-F0E4-4B93-822C-985340B6A6FE}"/>
    <hyperlink ref="B176" r:id="rId157" display="https://bowling.lexerbowling.com/bowlingdemeyrin/ligueinternationale2025-2026-27/pl00C.htm" xr:uid="{8F00EE54-14CB-4161-886A-CB08B9B49CBB}"/>
    <hyperlink ref="B177" r:id="rId158" display="https://bowling.lexerbowling.com/bowlingdemeyrin/ligueinternationale2025-2026-27/pl047.htm" xr:uid="{BC8EC8B7-F76D-45DA-AED7-6DAFEFE5385E}"/>
    <hyperlink ref="B178" r:id="rId159" display="https://bowling.lexerbowling.com/bowlingdemeyrin/ligueinternationale2025-2026-27/pl0AC.htm" xr:uid="{CB9CECB9-7920-49EA-A749-06735CA16280}"/>
    <hyperlink ref="B179" r:id="rId160" display="https://bowling.lexerbowling.com/bowlingdemeyrin/ligueinternationale2025-2026-27/pl03B.htm" xr:uid="{96A43138-CB21-4B8A-A8BD-EB4B062B7040}"/>
    <hyperlink ref="B180" r:id="rId161" display="https://bowling.lexerbowling.com/bowlingdemeyrin/ligueinternationale2025-2026-27/pl0A6.htm" xr:uid="{C602754A-04F4-4AE1-B0B6-AF939D190754}"/>
    <hyperlink ref="B181" r:id="rId162" display="https://bowling.lexerbowling.com/bowlingdemeyrin/ligueinternationale2025-2026-27/pl062.htm" xr:uid="{BF82C134-E200-4000-943A-CC78478C62A9}"/>
    <hyperlink ref="B182" r:id="rId163" display="https://bowling.lexerbowling.com/bowlingdemeyrin/ligueinternationale2025-2026-27/pl070.htm" xr:uid="{2F9BF87B-04C4-48C7-AF59-E2EC4CCD1129}"/>
    <hyperlink ref="B183" r:id="rId164" display="https://bowling.lexerbowling.com/bowlingdemeyrin/ligueinternationale2025-2026-27/pl048.htm" xr:uid="{47F1F3D2-D01C-43CE-90D3-A987082B7E1F}"/>
    <hyperlink ref="B184" r:id="rId165" display="https://bowling.lexerbowling.com/bowlingdemeyrin/ligueinternationale2025-2026-27/pl07A.htm" xr:uid="{A0CEE9BC-1250-4616-AB85-0A487C2EC643}"/>
    <hyperlink ref="B185" r:id="rId166" display="https://bowling.lexerbowling.com/bowlingdemeyrin/ligueinternationale2025-2026-27/pl06F.htm" xr:uid="{D6F20EEB-4622-4057-A322-962A08AC1011}"/>
    <hyperlink ref="B186" r:id="rId167" display="https://bowling.lexerbowling.com/bowlingdemeyrin/ligueinternationale2025-2026-27/pl01A.htm" xr:uid="{97031EEA-DFBA-4E3C-87E8-E4870FC0C956}"/>
    <hyperlink ref="B187" r:id="rId168" display="https://bowling.lexerbowling.com/bowlingdemeyrin/ligueinternationale2025-2026-27/pl093.htm" xr:uid="{DD341BFC-B541-4DEB-9B51-041BC9AEC5B1}"/>
    <hyperlink ref="B188" r:id="rId169" display="https://bowling.lexerbowling.com/bowlingdemeyrin/ligueinternationale2025-2026-27/pl09C.htm" xr:uid="{A8AD7B2E-4F9F-4012-BFE8-5C5C96DB8A1B}"/>
    <hyperlink ref="B189" r:id="rId170" display="https://bowling.lexerbowling.com/bowlingdemeyrin/ligueinternationale2025-2026-27/pl08D.htm" xr:uid="{93BC0778-C450-459D-8C55-B414D917DA4E}"/>
    <hyperlink ref="B190" r:id="rId171" display="https://bowling.lexerbowling.com/bowlingdemeyrin/ligueinternationale2025-2026-27/pl05D.htm" xr:uid="{82B9A406-BED9-4DA4-BCE7-F815326A72F8}"/>
    <hyperlink ref="B191" r:id="rId172" display="https://bowling.lexerbowling.com/bowlingdemeyrin/ligueinternationale2025-2026-27/pl099.htm" xr:uid="{ED8532D4-9E7E-4FAF-B58D-F357C8962355}"/>
    <hyperlink ref="B192" r:id="rId173" display="https://bowling.lexerbowling.com/bowlingdemeyrin/ligueinternationale2025-2026-27/pl03E.htm" xr:uid="{641F1C11-6A19-4753-9E2A-E18FF8013262}"/>
    <hyperlink ref="B193" r:id="rId174" display="https://bowling.lexerbowling.com/bowlingdemeyrin/ligueinternationale2025-2026-27/pl022.htm" xr:uid="{BB9A5134-6B71-4039-891A-6C12049A8FA9}"/>
    <hyperlink ref="B194" r:id="rId175" display="https://bowling.lexerbowling.com/bowlingdemeyrin/ligueinternationale2025-2026-27/pl0A5.htm" xr:uid="{3A4670F5-6378-446C-BBB0-558125EFE5C3}"/>
    <hyperlink ref="B195" r:id="rId176" display="https://bowling.lexerbowling.com/bowlingdemeyrin/ligueinternationale2025-2026-27/pl03F.htm" xr:uid="{A576B9E6-401E-4EA7-9267-D9CC999545CB}"/>
    <hyperlink ref="B196" r:id="rId177" display="https://bowling.lexerbowling.com/bowlingdemeyrin/ligueinternationale2025-2026-27/pl08F.htm" xr:uid="{36A6F38C-E4D5-4CC8-BEF0-6A04E72C5B28}"/>
    <hyperlink ref="B197" r:id="rId178" display="https://bowling.lexerbowling.com/bowlingdemeyrin/ligueinternationale2025-2026-27/pl0A7.htm" xr:uid="{4FDE599B-C737-406E-A1A9-5B3202A1ECA8}"/>
    <hyperlink ref="B205" r:id="rId179" display="https://bowling.lexerbowling.com/bowlingdemeyrin/ligueinternationale2025-2026-27/pl090.htm" xr:uid="{B90CD198-C9BF-49DC-9598-6B80E56F035B}"/>
    <hyperlink ref="B225" r:id="rId180" display="https://bowling.lexerbowling.com/bowlingdemeyrin/ligueinternationale2025-2026-27/pl09B.htm" xr:uid="{C85A3344-4541-44D1-BA5A-2036379F2327}"/>
    <hyperlink ref="B223" r:id="rId181" display="https://bowling.lexerbowling.com/bowlingdemeyrin/ligueinternationale2025-2026-27/pl0AD.htm" xr:uid="{D3FFB9C6-3716-434C-B97B-60C457C481EA}"/>
    <hyperlink ref="B206" r:id="rId182" display="https://bowling.lexerbowling.com/bowlingdemeyrin/ligueinternationale2025-2026-27/pl018.htm" xr:uid="{FBF26BD0-302A-44D0-9B03-F6E9D26E8B98}"/>
    <hyperlink ref="B212" r:id="rId183" display="https://bowling.lexerbowling.com/bowlingdemeyrin/ligueinternationale2025-2026-27/pl06F.htm" xr:uid="{8144346F-B3C8-4E9E-BBC6-4BCA8F853339}"/>
    <hyperlink ref="B204" r:id="rId184" display="https://bowling.lexerbowling.com/bowlingdemeyrin/ligueinternationale2025-2026-27/pl011.htm" xr:uid="{71CB1C56-84C6-4F07-93F1-2A22A4940893}"/>
    <hyperlink ref="B209" r:id="rId185" display="https://bowling.lexerbowling.com/bowlingdemeyrin/ligueinternationale2025-2026-27/pl074.htm" xr:uid="{8C4B5306-78C0-4FEA-80A6-506970DD9F7A}"/>
    <hyperlink ref="B208" r:id="rId186" display="https://bowling.lexerbowling.com/bowlingdemeyrin/ligueinternationale2025-2026-27/pl01E.htm" xr:uid="{624A1FB0-0F3D-4CFB-9CEA-121CDC87039C}"/>
    <hyperlink ref="B215" r:id="rId187" display="https://bowling.lexerbowling.com/bowlingdemeyrin/ligueinternationale2025-2026-27/pl03A.htm" xr:uid="{0F7C68BD-AA4D-4C10-88CD-C13E313A5359}"/>
    <hyperlink ref="B219" r:id="rId188" display="https://bowling.lexerbowling.com/bowlingdemeyrin/ligueinternationale2025-2026-27/pl09C.htm" xr:uid="{D74C938B-40AE-4B16-9599-668331DF8442}"/>
    <hyperlink ref="B202" r:id="rId189" display="https://bowling.lexerbowling.com/bowlingdemeyrin/ligueinternationale2025-2026-27/pl00C.htm" xr:uid="{8B849341-C2E8-40D6-A0AC-3B5804BD1BC8}"/>
    <hyperlink ref="B229" r:id="rId190" display="https://bowling.lexerbowling.com/bowlingdemeyrin/ligueinternationale2025-2026-27/pl069.htm" xr:uid="{F4DDF0CD-F31D-4F74-A5AD-2896AB5ADEAA}"/>
    <hyperlink ref="B216" r:id="rId191" display="https://bowling.lexerbowling.com/bowlingdemeyrin/ligueinternationale2025-2026-27/pl03B.htm" xr:uid="{4A462171-0535-4E2B-B025-EAA4CE0BC2F8}"/>
    <hyperlink ref="B203" r:id="rId192" display="https://bowling.lexerbowling.com/bowlingdemeyrin/ligueinternationale2025-2026-27/pl07A.htm" xr:uid="{42A984A1-2AD1-4775-ACF8-D56D46CB71CF}"/>
    <hyperlink ref="B214" r:id="rId193" display="https://bowling.lexerbowling.com/bowlingdemeyrin/ligueinternationale2025-2026-27/pl030.htm" xr:uid="{6846AB21-B84B-424F-9BC5-3AF40E29D3CC}"/>
    <hyperlink ref="B210" r:id="rId194" display="https://bowling.lexerbowling.com/bowlingdemeyrin/ligueinternationale2025-2026-27/pl021.htm" xr:uid="{8DB8C995-6634-490D-9985-0A298956909C}"/>
    <hyperlink ref="B211" r:id="rId195" display="https://bowling.lexerbowling.com/bowlingdemeyrin/ligueinternationale2025-2026-27/pl024.htm" xr:uid="{FE051156-A5AD-44BB-9481-2BC8CA6BED97}"/>
    <hyperlink ref="B213" r:id="rId196" display="https://bowling.lexerbowling.com/bowlingdemeyrin/ligueinternationale2025-2026-27/pl028.htm" xr:uid="{62E61437-FBC2-4E4A-BEC3-986CA62C9696}"/>
    <hyperlink ref="B220" r:id="rId197" display="https://bowling.lexerbowling.com/bowlingdemeyrin/ligueinternationale2025-2026-27/pl095.htm" xr:uid="{3F952BE4-8EE9-4B94-BF54-64EDD19C87A4}"/>
    <hyperlink ref="B218" r:id="rId198" display="https://bowling.lexerbowling.com/bowlingdemeyrin/ligueinternationale2025-2026-27/pl049.htm" xr:uid="{6871741A-485B-4FA2-BAA6-3D24207E2B1F}"/>
    <hyperlink ref="B226" r:id="rId199" display="https://bowling.lexerbowling.com/bowlingdemeyrin/ligueinternationale2025-2026-27/pl072.htm" xr:uid="{C4E04883-C136-4066-974E-D42C7A430FD1}"/>
    <hyperlink ref="B227" r:id="rId200" display="https://bowling.lexerbowling.com/bowlingdemeyrin/ligueinternationale2025-2026-27/pl062.htm" xr:uid="{4004064A-46F7-4A00-A157-3354D25540E9}"/>
    <hyperlink ref="B222" r:id="rId201" display="https://bowling.lexerbowling.com/bowlingdemeyrin/ligueinternationale2025-2026-27/pl094.htm" xr:uid="{757A326C-3A17-4170-9422-3CC63BB4789B}"/>
    <hyperlink ref="B224" r:id="rId202" display="https://bowling.lexerbowling.com/bowlingdemeyrin/ligueinternationale2025-2026-27/pl08D.htm" xr:uid="{C97BD92B-1627-4DBF-A023-6C903E1FFD07}"/>
    <hyperlink ref="B228" r:id="rId203" display="https://bowling.lexerbowling.com/bowlingdemeyrin/ligueinternationale2025-2026-27/pl093.htm" xr:uid="{24708A50-1496-4D96-ABCF-6EDDBB74704F}"/>
    <hyperlink ref="B207" r:id="rId204" display="https://bowling.lexerbowling.com/bowlingdemeyrin/ligueinternationale2025-2026-27/pl01A.htm" xr:uid="{D0431788-2DA7-4A39-8B2E-D989EC8E5842}"/>
    <hyperlink ref="B221" r:id="rId205" display="https://bowling.lexerbowling.com/bowlingdemeyrin/ligueinternationale2025-2026-27/pl099.htm" xr:uid="{FAD02A76-D112-46E0-9A32-232024AE2A7E}"/>
    <hyperlink ref="B201" r:id="rId206" display="https://bowling.lexerbowling.com/bowlingdemeyrin/ligueinternationale2025-2026-27/pl00B.htm" xr:uid="{565AD707-BB63-4EC0-90B5-00D58C8B0B67}"/>
    <hyperlink ref="B230" r:id="rId207" display="https://bowling.lexerbowling.com/bowlingdemeyrin/ligueinternationale2025-2026-27/pl0A5.htm" xr:uid="{1EF40FFC-6E01-4C35-97B3-3E304E94BC82}"/>
    <hyperlink ref="B217" r:id="rId208" display="https://bowling.lexerbowling.com/bowlingdemeyrin/ligueinternationale2025-2026-27/pl03F.htm" xr:uid="{71F1C592-0D38-4388-A8D7-A83B9BBF2688}"/>
  </hyperlinks>
  <pageMargins left="0.7" right="0.7" top="0.75" bottom="0.75" header="0.3" footer="0.3"/>
  <pageSetup paperSize="9" orientation="portrait" r:id="rId209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CC3272-81DB-4CF9-8FA5-85FEED1E0E1B}">
  <dimension ref="A1:AH307"/>
  <sheetViews>
    <sheetView topLeftCell="A298" workbookViewId="0">
      <selection sqref="A1:XFD36"/>
    </sheetView>
  </sheetViews>
  <sheetFormatPr baseColWidth="10" defaultColWidth="11.5703125" defaultRowHeight="12.75" x14ac:dyDescent="0.2"/>
  <cols>
    <col min="1" max="1" width="11.5703125" style="3"/>
    <col min="2" max="2" width="25.5703125" customWidth="1"/>
    <col min="3" max="7" width="11.5703125" style="37"/>
  </cols>
  <sheetData>
    <row r="1" spans="1:34" ht="13.5" thickBot="1" x14ac:dyDescent="0.25">
      <c r="A1" s="148">
        <v>46048</v>
      </c>
      <c r="B1" s="149"/>
      <c r="C1" s="149"/>
      <c r="D1" s="149"/>
      <c r="E1" s="149"/>
      <c r="F1" s="149"/>
      <c r="G1" s="149"/>
      <c r="H1" s="37"/>
      <c r="I1" s="3"/>
      <c r="Q1" s="37"/>
      <c r="S1" s="37"/>
      <c r="T1" s="37"/>
      <c r="U1" s="37"/>
      <c r="V1" s="37"/>
      <c r="W1" s="37"/>
      <c r="Y1" s="37"/>
      <c r="AA1" s="37"/>
      <c r="AB1" s="37"/>
      <c r="AC1" s="37"/>
      <c r="AD1" s="37"/>
      <c r="AE1" s="37"/>
      <c r="AH1" s="3"/>
    </row>
    <row r="2" spans="1:34" ht="13.5" thickBot="1" x14ac:dyDescent="0.25">
      <c r="A2" s="96" t="s">
        <v>3</v>
      </c>
      <c r="B2" s="97" t="s">
        <v>4</v>
      </c>
      <c r="C2" s="96" t="s">
        <v>18</v>
      </c>
      <c r="D2" s="96" t="s">
        <v>19</v>
      </c>
      <c r="E2" s="96" t="s">
        <v>20</v>
      </c>
      <c r="F2" s="96" t="s">
        <v>21</v>
      </c>
      <c r="G2" s="96" t="s">
        <v>5</v>
      </c>
      <c r="H2" s="37"/>
      <c r="I2" s="3"/>
      <c r="Q2" s="37"/>
      <c r="S2" s="37"/>
      <c r="T2" s="37"/>
      <c r="U2" s="37"/>
      <c r="V2" s="37"/>
      <c r="W2" s="37"/>
      <c r="Y2" s="37"/>
      <c r="AA2" s="37"/>
      <c r="AB2" s="37"/>
      <c r="AC2" s="37"/>
      <c r="AD2" s="37"/>
      <c r="AE2" s="37"/>
      <c r="AH2" s="3"/>
    </row>
    <row r="3" spans="1:34" ht="13.5" thickBot="1" x14ac:dyDescent="0.25">
      <c r="A3" s="52">
        <v>1</v>
      </c>
      <c r="B3" s="36" t="s">
        <v>25</v>
      </c>
      <c r="C3" s="52">
        <v>199</v>
      </c>
      <c r="D3" s="52">
        <v>152</v>
      </c>
      <c r="E3" s="52">
        <v>170</v>
      </c>
      <c r="F3" s="52">
        <v>521</v>
      </c>
      <c r="G3" s="52">
        <v>521</v>
      </c>
      <c r="H3" s="37"/>
      <c r="I3" s="3"/>
      <c r="Q3" s="37"/>
      <c r="S3" s="37"/>
      <c r="T3" s="37"/>
      <c r="U3" s="37"/>
      <c r="V3" s="37"/>
      <c r="W3" s="37"/>
      <c r="Y3" s="37"/>
      <c r="AA3" s="37"/>
      <c r="AB3" s="37"/>
      <c r="AC3" s="37"/>
      <c r="AD3" s="37"/>
      <c r="AE3" s="37"/>
      <c r="AH3" s="3"/>
    </row>
    <row r="4" spans="1:34" ht="13.5" thickBot="1" x14ac:dyDescent="0.25">
      <c r="A4" s="52">
        <v>2</v>
      </c>
      <c r="B4" s="36" t="s">
        <v>53</v>
      </c>
      <c r="C4" s="52">
        <v>193</v>
      </c>
      <c r="D4" s="52">
        <v>169</v>
      </c>
      <c r="E4" s="52">
        <v>135</v>
      </c>
      <c r="F4" s="52">
        <v>497</v>
      </c>
      <c r="G4" s="52">
        <v>497</v>
      </c>
      <c r="H4" s="37"/>
      <c r="I4" s="3"/>
      <c r="Q4" s="37"/>
      <c r="S4" s="37"/>
      <c r="T4" s="37"/>
      <c r="U4" s="37"/>
      <c r="V4" s="37"/>
      <c r="W4" s="37"/>
      <c r="Y4" s="37"/>
      <c r="AA4" s="37"/>
      <c r="AB4" s="37"/>
      <c r="AC4" s="37"/>
      <c r="AD4" s="37"/>
      <c r="AE4" s="37"/>
      <c r="AH4" s="3"/>
    </row>
    <row r="5" spans="1:34" ht="13.5" thickBot="1" x14ac:dyDescent="0.25">
      <c r="A5" s="52">
        <v>3</v>
      </c>
      <c r="B5" s="36" t="s">
        <v>76</v>
      </c>
      <c r="C5" s="52">
        <v>164</v>
      </c>
      <c r="D5" s="52">
        <v>166</v>
      </c>
      <c r="E5" s="52">
        <v>177</v>
      </c>
      <c r="F5" s="52">
        <v>507</v>
      </c>
      <c r="G5" s="52">
        <v>507</v>
      </c>
      <c r="H5" s="37"/>
      <c r="I5" s="3"/>
      <c r="Q5" s="37"/>
      <c r="S5" s="37"/>
      <c r="T5" s="37"/>
      <c r="U5" s="37"/>
      <c r="V5" s="37"/>
      <c r="W5" s="37"/>
      <c r="Y5" s="37"/>
      <c r="AA5" s="37"/>
      <c r="AB5" s="37"/>
      <c r="AC5" s="37"/>
      <c r="AD5" s="37"/>
      <c r="AE5" s="37"/>
      <c r="AH5" s="3"/>
    </row>
    <row r="6" spans="1:34" ht="13.5" thickBot="1" x14ac:dyDescent="0.25">
      <c r="A6" s="52">
        <v>4</v>
      </c>
      <c r="B6" s="36" t="s">
        <v>26</v>
      </c>
      <c r="C6" s="52">
        <v>179</v>
      </c>
      <c r="D6" s="39">
        <v>204</v>
      </c>
      <c r="E6" s="52">
        <v>181</v>
      </c>
      <c r="F6" s="52">
        <v>564</v>
      </c>
      <c r="G6" s="52">
        <v>564</v>
      </c>
      <c r="H6" s="37"/>
      <c r="I6" s="3"/>
      <c r="Q6" s="37"/>
      <c r="S6" s="37"/>
      <c r="T6" s="37"/>
      <c r="U6" s="37"/>
      <c r="V6" s="37"/>
      <c r="W6" s="37"/>
      <c r="Y6" s="37"/>
      <c r="AA6" s="37"/>
      <c r="AB6" s="37"/>
      <c r="AC6" s="37"/>
      <c r="AD6" s="37"/>
      <c r="AE6" s="37"/>
      <c r="AH6" s="3"/>
    </row>
    <row r="7" spans="1:34" ht="13.5" thickBot="1" x14ac:dyDescent="0.25">
      <c r="A7" s="52">
        <v>5</v>
      </c>
      <c r="B7" s="36" t="s">
        <v>70</v>
      </c>
      <c r="C7" s="39">
        <v>243</v>
      </c>
      <c r="D7" s="52">
        <v>161</v>
      </c>
      <c r="E7" s="39">
        <v>200</v>
      </c>
      <c r="F7" s="52">
        <v>604</v>
      </c>
      <c r="G7" s="52">
        <v>604</v>
      </c>
      <c r="H7" s="37"/>
      <c r="I7" s="3"/>
      <c r="Q7" s="37"/>
      <c r="S7" s="37"/>
      <c r="T7" s="37"/>
      <c r="U7" s="37"/>
      <c r="V7" s="37"/>
      <c r="W7" s="37"/>
      <c r="Y7" s="37"/>
      <c r="AA7" s="37"/>
      <c r="AB7" s="37"/>
      <c r="AC7" s="37"/>
      <c r="AD7" s="37"/>
      <c r="AE7" s="37"/>
      <c r="AH7" s="3"/>
    </row>
    <row r="8" spans="1:34" ht="13.5" thickBot="1" x14ac:dyDescent="0.25">
      <c r="A8" s="52">
        <v>6</v>
      </c>
      <c r="B8" s="36" t="s">
        <v>14</v>
      </c>
      <c r="C8" s="52">
        <v>193</v>
      </c>
      <c r="D8" s="52">
        <v>197</v>
      </c>
      <c r="E8" s="52">
        <v>134</v>
      </c>
      <c r="F8" s="52">
        <v>524</v>
      </c>
      <c r="G8" s="52">
        <v>524</v>
      </c>
      <c r="H8" s="37"/>
      <c r="I8" s="3"/>
      <c r="Q8" s="37"/>
      <c r="S8" s="37"/>
      <c r="T8" s="37"/>
      <c r="U8" s="37"/>
      <c r="V8" s="37"/>
      <c r="W8" s="37"/>
      <c r="Y8" s="37"/>
      <c r="AA8" s="37"/>
      <c r="AB8" s="37"/>
      <c r="AC8" s="37"/>
      <c r="AD8" s="37"/>
      <c r="AE8" s="37"/>
      <c r="AH8" s="3"/>
    </row>
    <row r="9" spans="1:34" ht="13.5" thickBot="1" x14ac:dyDescent="0.25">
      <c r="A9" s="52">
        <v>7</v>
      </c>
      <c r="B9" s="36" t="s">
        <v>33</v>
      </c>
      <c r="C9" s="52">
        <v>192</v>
      </c>
      <c r="D9" s="39">
        <v>206</v>
      </c>
      <c r="E9" s="52">
        <v>182</v>
      </c>
      <c r="F9" s="52">
        <v>580</v>
      </c>
      <c r="G9" s="52">
        <v>580</v>
      </c>
      <c r="H9" s="37"/>
      <c r="I9" s="3"/>
      <c r="Q9" s="37"/>
      <c r="S9" s="37"/>
      <c r="T9" s="37"/>
      <c r="U9" s="37"/>
      <c r="V9" s="37"/>
      <c r="W9" s="37"/>
      <c r="Y9" s="37"/>
      <c r="AA9" s="37"/>
      <c r="AB9" s="37"/>
      <c r="AC9" s="37"/>
      <c r="AD9" s="37"/>
      <c r="AE9" s="37"/>
      <c r="AH9" s="3"/>
    </row>
    <row r="10" spans="1:34" ht="13.5" thickBot="1" x14ac:dyDescent="0.25">
      <c r="A10" s="52">
        <v>8</v>
      </c>
      <c r="B10" s="36" t="s">
        <v>8</v>
      </c>
      <c r="C10" s="52">
        <v>124</v>
      </c>
      <c r="D10" s="52">
        <v>156</v>
      </c>
      <c r="E10" s="52">
        <v>156</v>
      </c>
      <c r="F10" s="52">
        <v>436</v>
      </c>
      <c r="G10" s="52">
        <v>436</v>
      </c>
      <c r="H10" s="37"/>
      <c r="I10" s="3"/>
      <c r="Q10" s="37"/>
      <c r="S10" s="37"/>
      <c r="T10" s="37"/>
      <c r="U10" s="37"/>
      <c r="V10" s="37"/>
      <c r="W10" s="37"/>
      <c r="Y10" s="37"/>
      <c r="AA10" s="37"/>
      <c r="AB10" s="37"/>
      <c r="AC10" s="37"/>
      <c r="AD10" s="37"/>
      <c r="AE10" s="37"/>
      <c r="AH10" s="3"/>
    </row>
    <row r="11" spans="1:34" ht="13.5" thickBot="1" x14ac:dyDescent="0.25">
      <c r="A11" s="52">
        <v>9</v>
      </c>
      <c r="B11" s="36" t="s">
        <v>9</v>
      </c>
      <c r="C11" s="52">
        <v>174</v>
      </c>
      <c r="D11" s="52">
        <v>125</v>
      </c>
      <c r="E11" s="52">
        <v>166</v>
      </c>
      <c r="F11" s="52">
        <v>465</v>
      </c>
      <c r="G11" s="52">
        <v>465</v>
      </c>
      <c r="H11" s="37"/>
      <c r="I11" s="3"/>
      <c r="Q11" s="37"/>
      <c r="S11" s="37"/>
      <c r="T11" s="37"/>
      <c r="U11" s="37"/>
      <c r="V11" s="37"/>
      <c r="W11" s="37"/>
      <c r="Y11" s="37"/>
      <c r="AA11" s="37"/>
      <c r="AB11" s="37"/>
      <c r="AC11" s="37"/>
      <c r="AD11" s="37"/>
      <c r="AE11" s="37"/>
      <c r="AH11" s="3"/>
    </row>
    <row r="12" spans="1:34" ht="13.5" thickBot="1" x14ac:dyDescent="0.25">
      <c r="A12" s="52">
        <v>10</v>
      </c>
      <c r="B12" s="36" t="s">
        <v>56</v>
      </c>
      <c r="C12" s="52">
        <v>165</v>
      </c>
      <c r="D12" s="52">
        <v>144</v>
      </c>
      <c r="E12" s="52">
        <v>156</v>
      </c>
      <c r="F12" s="52">
        <v>465</v>
      </c>
      <c r="G12" s="52">
        <v>465</v>
      </c>
      <c r="H12" s="37"/>
      <c r="I12" s="3"/>
      <c r="Q12" s="37"/>
      <c r="S12" s="37"/>
      <c r="T12" s="37"/>
      <c r="U12" s="37"/>
      <c r="V12" s="37"/>
      <c r="W12" s="37"/>
      <c r="Y12" s="37"/>
      <c r="AA12" s="37"/>
      <c r="AB12" s="37"/>
      <c r="AC12" s="37"/>
      <c r="AD12" s="37"/>
      <c r="AE12" s="37"/>
      <c r="AH12" s="3"/>
    </row>
    <row r="13" spans="1:34" ht="13.5" thickBot="1" x14ac:dyDescent="0.25">
      <c r="A13" s="52">
        <v>11</v>
      </c>
      <c r="B13" s="36" t="s">
        <v>17</v>
      </c>
      <c r="C13" s="52">
        <v>196</v>
      </c>
      <c r="D13" s="52">
        <v>160</v>
      </c>
      <c r="E13" s="52">
        <v>184</v>
      </c>
      <c r="F13" s="52">
        <v>540</v>
      </c>
      <c r="G13" s="52">
        <v>540</v>
      </c>
      <c r="H13" s="37"/>
      <c r="I13" s="3"/>
      <c r="Q13" s="37"/>
      <c r="S13" s="37"/>
      <c r="T13" s="37"/>
      <c r="U13" s="37"/>
      <c r="V13" s="37"/>
      <c r="W13" s="37"/>
      <c r="Y13" s="37"/>
      <c r="AA13" s="37"/>
      <c r="AB13" s="37"/>
      <c r="AC13" s="37"/>
      <c r="AD13" s="37"/>
      <c r="AE13" s="37"/>
      <c r="AH13" s="3"/>
    </row>
    <row r="14" spans="1:34" ht="13.5" thickBot="1" x14ac:dyDescent="0.25">
      <c r="A14" s="52">
        <v>12</v>
      </c>
      <c r="B14" s="36" t="s">
        <v>30</v>
      </c>
      <c r="C14" s="52">
        <v>185</v>
      </c>
      <c r="D14" s="52">
        <v>196</v>
      </c>
      <c r="E14" s="52">
        <v>180</v>
      </c>
      <c r="F14" s="52">
        <v>561</v>
      </c>
      <c r="G14" s="52">
        <v>561</v>
      </c>
      <c r="H14" s="37"/>
      <c r="I14" s="3"/>
      <c r="Q14" s="37"/>
      <c r="S14" s="37"/>
      <c r="T14" s="37"/>
      <c r="U14" s="37"/>
      <c r="V14" s="37"/>
      <c r="W14" s="37"/>
      <c r="Y14" s="37"/>
      <c r="AA14" s="37"/>
      <c r="AB14" s="37"/>
      <c r="AC14" s="37"/>
      <c r="AD14" s="37"/>
      <c r="AE14" s="37"/>
      <c r="AH14" s="3"/>
    </row>
    <row r="15" spans="1:34" ht="13.5" thickBot="1" x14ac:dyDescent="0.25">
      <c r="A15" s="52">
        <v>13</v>
      </c>
      <c r="B15" s="36" t="s">
        <v>62</v>
      </c>
      <c r="C15" s="52">
        <v>150</v>
      </c>
      <c r="D15" s="52">
        <v>153</v>
      </c>
      <c r="E15" s="52">
        <v>198</v>
      </c>
      <c r="F15" s="52">
        <v>501</v>
      </c>
      <c r="G15" s="52">
        <v>501</v>
      </c>
      <c r="H15" s="37"/>
      <c r="I15" s="3"/>
      <c r="Q15" s="37"/>
      <c r="S15" s="37"/>
      <c r="T15" s="37"/>
      <c r="U15" s="37"/>
      <c r="V15" s="37"/>
      <c r="W15" s="37"/>
      <c r="Y15" s="37"/>
      <c r="AA15" s="37"/>
      <c r="AB15" s="37"/>
      <c r="AC15" s="37"/>
      <c r="AD15" s="37"/>
      <c r="AE15" s="37"/>
      <c r="AH15" s="3"/>
    </row>
    <row r="16" spans="1:34" ht="13.5" thickBot="1" x14ac:dyDescent="0.25">
      <c r="A16" s="52">
        <v>14</v>
      </c>
      <c r="B16" s="36" t="s">
        <v>10</v>
      </c>
      <c r="C16" s="52">
        <v>173</v>
      </c>
      <c r="D16" s="39">
        <v>215</v>
      </c>
      <c r="E16" s="39">
        <v>212</v>
      </c>
      <c r="F16" s="52">
        <v>600</v>
      </c>
      <c r="G16" s="52">
        <v>600</v>
      </c>
      <c r="H16" s="37"/>
      <c r="I16" s="3"/>
      <c r="Q16" s="37"/>
      <c r="S16" s="37"/>
      <c r="T16" s="37"/>
      <c r="U16" s="37"/>
      <c r="V16" s="37"/>
      <c r="W16" s="37"/>
      <c r="Y16" s="37"/>
      <c r="AA16" s="37"/>
      <c r="AB16" s="37"/>
      <c r="AC16" s="37"/>
      <c r="AD16" s="37"/>
      <c r="AE16" s="37"/>
      <c r="AH16" s="3"/>
    </row>
    <row r="17" spans="1:34" ht="13.5" thickBot="1" x14ac:dyDescent="0.25">
      <c r="A17" s="52">
        <v>15</v>
      </c>
      <c r="B17" s="36" t="s">
        <v>66</v>
      </c>
      <c r="C17" s="39">
        <v>205</v>
      </c>
      <c r="D17" s="52">
        <v>181</v>
      </c>
      <c r="E17" s="52">
        <v>184</v>
      </c>
      <c r="F17" s="52">
        <v>570</v>
      </c>
      <c r="G17" s="52">
        <v>570</v>
      </c>
      <c r="H17" s="37"/>
      <c r="I17" s="3"/>
      <c r="Q17" s="37"/>
      <c r="S17" s="37"/>
      <c r="T17" s="37"/>
      <c r="U17" s="37"/>
      <c r="V17" s="37"/>
      <c r="W17" s="37"/>
      <c r="Y17" s="37"/>
      <c r="AA17" s="37"/>
      <c r="AB17" s="37"/>
      <c r="AC17" s="37"/>
      <c r="AD17" s="37"/>
      <c r="AE17" s="37"/>
      <c r="AH17" s="3"/>
    </row>
    <row r="18" spans="1:34" ht="13.5" thickBot="1" x14ac:dyDescent="0.25">
      <c r="A18" s="52">
        <v>16</v>
      </c>
      <c r="B18" s="36" t="s">
        <v>22</v>
      </c>
      <c r="C18" s="52">
        <v>156</v>
      </c>
      <c r="D18" s="52">
        <v>196</v>
      </c>
      <c r="E18" s="52">
        <v>158</v>
      </c>
      <c r="F18" s="52">
        <v>510</v>
      </c>
      <c r="G18" s="52">
        <v>510</v>
      </c>
      <c r="H18" s="37"/>
      <c r="I18" s="3"/>
      <c r="Q18" s="37"/>
      <c r="S18" s="37"/>
      <c r="T18" s="37"/>
      <c r="U18" s="37"/>
      <c r="V18" s="37"/>
      <c r="W18" s="37"/>
      <c r="Y18" s="37"/>
      <c r="AA18" s="37"/>
      <c r="AB18" s="37"/>
      <c r="AC18" s="37"/>
      <c r="AD18" s="37"/>
      <c r="AE18" s="37"/>
      <c r="AH18" s="3"/>
    </row>
    <row r="19" spans="1:34" ht="13.5" thickBot="1" x14ac:dyDescent="0.25">
      <c r="A19" s="52">
        <v>17</v>
      </c>
      <c r="B19" s="36" t="s">
        <v>36</v>
      </c>
      <c r="C19" s="52">
        <v>158</v>
      </c>
      <c r="D19" s="52">
        <v>137</v>
      </c>
      <c r="E19" s="52">
        <v>162</v>
      </c>
      <c r="F19" s="52">
        <v>457</v>
      </c>
      <c r="G19" s="52">
        <v>457</v>
      </c>
      <c r="H19" s="37"/>
      <c r="I19" s="3"/>
      <c r="Q19" s="37"/>
      <c r="S19" s="37"/>
      <c r="T19" s="37"/>
      <c r="U19" s="37"/>
      <c r="V19" s="37"/>
      <c r="W19" s="37"/>
      <c r="Y19" s="37"/>
      <c r="AA19" s="37"/>
      <c r="AB19" s="37"/>
      <c r="AC19" s="37"/>
      <c r="AD19" s="37"/>
      <c r="AE19" s="37"/>
      <c r="AH19" s="3"/>
    </row>
    <row r="20" spans="1:34" ht="13.5" thickBot="1" x14ac:dyDescent="0.25">
      <c r="A20" s="52">
        <v>18</v>
      </c>
      <c r="B20" s="36" t="s">
        <v>74</v>
      </c>
      <c r="C20" s="52">
        <v>187</v>
      </c>
      <c r="D20" s="52">
        <v>160</v>
      </c>
      <c r="E20" s="52">
        <v>173</v>
      </c>
      <c r="F20" s="52">
        <v>520</v>
      </c>
      <c r="G20" s="52">
        <v>520</v>
      </c>
      <c r="H20" s="37"/>
      <c r="I20" s="3"/>
      <c r="Q20" s="37"/>
      <c r="S20" s="37"/>
      <c r="T20" s="37"/>
      <c r="U20" s="37"/>
      <c r="V20" s="37"/>
      <c r="W20" s="37"/>
      <c r="Y20" s="37"/>
      <c r="AA20" s="37"/>
      <c r="AB20" s="37"/>
      <c r="AC20" s="37"/>
      <c r="AD20" s="37"/>
      <c r="AE20" s="37"/>
      <c r="AH20" s="3"/>
    </row>
    <row r="21" spans="1:34" ht="13.5" thickBot="1" x14ac:dyDescent="0.25">
      <c r="A21" s="52">
        <v>19</v>
      </c>
      <c r="B21" s="36" t="s">
        <v>15</v>
      </c>
      <c r="C21" s="52">
        <v>135</v>
      </c>
      <c r="D21" s="52">
        <v>126</v>
      </c>
      <c r="E21" s="39">
        <v>223</v>
      </c>
      <c r="F21" s="52">
        <v>484</v>
      </c>
      <c r="G21" s="52">
        <v>484</v>
      </c>
      <c r="H21" s="37"/>
      <c r="I21" s="3"/>
      <c r="Q21" s="37"/>
      <c r="S21" s="37"/>
      <c r="T21" s="37"/>
      <c r="U21" s="37"/>
      <c r="V21" s="37"/>
      <c r="W21" s="37"/>
      <c r="Y21" s="37"/>
      <c r="AA21" s="37"/>
      <c r="AB21" s="37"/>
      <c r="AC21" s="37"/>
      <c r="AD21" s="37"/>
      <c r="AE21" s="37"/>
      <c r="AH21" s="3"/>
    </row>
    <row r="22" spans="1:34" ht="13.5" thickBot="1" x14ac:dyDescent="0.25">
      <c r="A22" s="52">
        <v>20</v>
      </c>
      <c r="B22" s="36" t="s">
        <v>35</v>
      </c>
      <c r="C22" s="52">
        <v>166</v>
      </c>
      <c r="D22" s="39">
        <v>234</v>
      </c>
      <c r="E22" s="52">
        <v>194</v>
      </c>
      <c r="F22" s="52">
        <v>594</v>
      </c>
      <c r="G22" s="52">
        <v>594</v>
      </c>
      <c r="H22" s="37"/>
      <c r="I22" s="3"/>
      <c r="Q22" s="37"/>
      <c r="S22" s="37"/>
      <c r="T22" s="37"/>
      <c r="U22" s="37"/>
      <c r="V22" s="37"/>
      <c r="W22" s="37"/>
      <c r="Y22" s="37"/>
      <c r="AA22" s="37"/>
      <c r="AB22" s="37"/>
      <c r="AC22" s="37"/>
      <c r="AD22" s="37"/>
      <c r="AE22" s="37"/>
      <c r="AH22" s="3"/>
    </row>
    <row r="23" spans="1:34" ht="13.5" thickBot="1" x14ac:dyDescent="0.25">
      <c r="A23" s="52">
        <v>21</v>
      </c>
      <c r="B23" s="36" t="s">
        <v>64</v>
      </c>
      <c r="C23" s="52">
        <v>154</v>
      </c>
      <c r="D23" s="52">
        <v>114</v>
      </c>
      <c r="E23" s="52">
        <v>148</v>
      </c>
      <c r="F23" s="52">
        <v>416</v>
      </c>
      <c r="G23" s="52">
        <v>416</v>
      </c>
      <c r="H23" s="37"/>
      <c r="I23" s="3"/>
      <c r="Q23" s="37"/>
      <c r="S23" s="37"/>
      <c r="T23" s="37"/>
      <c r="U23" s="37"/>
      <c r="V23" s="37"/>
      <c r="W23" s="37"/>
      <c r="Y23" s="37"/>
      <c r="AA23" s="37"/>
      <c r="AB23" s="37"/>
      <c r="AC23" s="37"/>
      <c r="AD23" s="37"/>
      <c r="AE23" s="37"/>
      <c r="AH23" s="3"/>
    </row>
    <row r="24" spans="1:34" ht="13.5" thickBot="1" x14ac:dyDescent="0.25">
      <c r="A24" s="52">
        <v>22</v>
      </c>
      <c r="B24" s="36" t="s">
        <v>72</v>
      </c>
      <c r="C24" s="52">
        <v>187</v>
      </c>
      <c r="D24" s="39">
        <v>225</v>
      </c>
      <c r="E24" s="52">
        <v>178</v>
      </c>
      <c r="F24" s="52">
        <v>590</v>
      </c>
      <c r="G24" s="52">
        <v>590</v>
      </c>
      <c r="H24" s="37"/>
      <c r="I24" s="3"/>
      <c r="Q24" s="37"/>
      <c r="S24" s="37"/>
      <c r="T24" s="37"/>
      <c r="U24" s="37"/>
      <c r="V24" s="37"/>
      <c r="W24" s="37"/>
      <c r="Y24" s="37"/>
      <c r="AA24" s="37"/>
      <c r="AB24" s="37"/>
      <c r="AC24" s="37"/>
      <c r="AD24" s="37"/>
      <c r="AE24" s="37"/>
      <c r="AH24" s="3"/>
    </row>
    <row r="25" spans="1:34" ht="13.5" thickBot="1" x14ac:dyDescent="0.25">
      <c r="A25" s="52">
        <v>23</v>
      </c>
      <c r="B25" s="36" t="s">
        <v>65</v>
      </c>
      <c r="C25" s="52">
        <v>159</v>
      </c>
      <c r="D25" s="52">
        <v>158</v>
      </c>
      <c r="E25" s="52">
        <v>179</v>
      </c>
      <c r="F25" s="52">
        <v>496</v>
      </c>
      <c r="G25" s="52">
        <v>496</v>
      </c>
      <c r="H25" s="37"/>
      <c r="I25" s="3"/>
      <c r="Q25" s="37"/>
      <c r="S25" s="37"/>
      <c r="T25" s="37"/>
      <c r="U25" s="37"/>
      <c r="V25" s="37"/>
      <c r="W25" s="37"/>
      <c r="Y25" s="37"/>
      <c r="AA25" s="37"/>
      <c r="AB25" s="37"/>
      <c r="AC25" s="37"/>
      <c r="AD25" s="37"/>
      <c r="AE25" s="37"/>
      <c r="AH25" s="3"/>
    </row>
    <row r="26" spans="1:34" ht="13.5" thickBot="1" x14ac:dyDescent="0.25">
      <c r="A26" s="52">
        <v>24</v>
      </c>
      <c r="B26" s="36" t="s">
        <v>67</v>
      </c>
      <c r="C26" s="52">
        <v>136</v>
      </c>
      <c r="D26" s="52">
        <v>124</v>
      </c>
      <c r="E26" s="52">
        <v>149</v>
      </c>
      <c r="F26" s="52">
        <v>409</v>
      </c>
      <c r="G26" s="52">
        <v>409</v>
      </c>
      <c r="H26" s="37"/>
      <c r="I26" s="3"/>
      <c r="Q26" s="37"/>
      <c r="S26" s="37"/>
      <c r="T26" s="37"/>
      <c r="U26" s="37"/>
      <c r="V26" s="37"/>
      <c r="W26" s="37"/>
      <c r="Y26" s="37"/>
      <c r="AA26" s="37"/>
      <c r="AB26" s="37"/>
      <c r="AC26" s="37"/>
      <c r="AD26" s="37"/>
      <c r="AE26" s="37"/>
      <c r="AH26" s="3"/>
    </row>
    <row r="27" spans="1:34" ht="13.5" thickBot="1" x14ac:dyDescent="0.25">
      <c r="A27" s="52">
        <v>25</v>
      </c>
      <c r="B27" s="36" t="s">
        <v>49</v>
      </c>
      <c r="C27" s="52">
        <v>147</v>
      </c>
      <c r="D27" s="52">
        <v>176</v>
      </c>
      <c r="E27" s="39">
        <v>201</v>
      </c>
      <c r="F27" s="52">
        <v>524</v>
      </c>
      <c r="G27" s="52">
        <v>524</v>
      </c>
      <c r="H27" s="37"/>
      <c r="I27" s="3"/>
      <c r="Q27" s="37"/>
      <c r="S27" s="37"/>
      <c r="T27" s="37"/>
      <c r="U27" s="37"/>
      <c r="V27" s="37"/>
      <c r="W27" s="37"/>
      <c r="Y27" s="37"/>
      <c r="AA27" s="37"/>
      <c r="AB27" s="37"/>
      <c r="AC27" s="37"/>
      <c r="AD27" s="37"/>
      <c r="AE27" s="37"/>
      <c r="AH27" s="3"/>
    </row>
    <row r="28" spans="1:34" ht="13.5" thickBot="1" x14ac:dyDescent="0.25">
      <c r="A28" s="52">
        <v>26</v>
      </c>
      <c r="B28" s="36" t="s">
        <v>23</v>
      </c>
      <c r="C28" s="52">
        <v>140</v>
      </c>
      <c r="D28" s="52">
        <v>162</v>
      </c>
      <c r="E28" s="52">
        <v>148</v>
      </c>
      <c r="F28" s="52">
        <v>450</v>
      </c>
      <c r="G28" s="52">
        <v>450</v>
      </c>
      <c r="H28" s="37"/>
      <c r="I28" s="3"/>
      <c r="Q28" s="37"/>
      <c r="S28" s="37"/>
      <c r="T28" s="37"/>
      <c r="U28" s="37"/>
      <c r="V28" s="37"/>
      <c r="W28" s="37"/>
      <c r="Y28" s="37"/>
      <c r="AA28" s="37"/>
      <c r="AB28" s="37"/>
      <c r="AC28" s="37"/>
      <c r="AD28" s="37"/>
      <c r="AE28" s="37"/>
      <c r="AH28" s="3"/>
    </row>
    <row r="29" spans="1:34" ht="13.5" thickBot="1" x14ac:dyDescent="0.25">
      <c r="A29" s="52">
        <v>27</v>
      </c>
      <c r="B29" s="36" t="s">
        <v>92</v>
      </c>
      <c r="C29" s="52">
        <v>175</v>
      </c>
      <c r="D29" s="52">
        <v>166</v>
      </c>
      <c r="E29" s="52">
        <v>158</v>
      </c>
      <c r="F29" s="52">
        <v>499</v>
      </c>
      <c r="G29" s="52">
        <v>499</v>
      </c>
      <c r="H29" s="37"/>
      <c r="I29" s="3"/>
      <c r="Q29" s="37"/>
      <c r="S29" s="37"/>
      <c r="T29" s="37"/>
      <c r="U29" s="37"/>
      <c r="V29" s="37"/>
      <c r="W29" s="37"/>
      <c r="Y29" s="37"/>
      <c r="AA29" s="37"/>
      <c r="AB29" s="37"/>
      <c r="AC29" s="37"/>
      <c r="AD29" s="37"/>
      <c r="AE29" s="37"/>
      <c r="AH29" s="3"/>
    </row>
    <row r="30" spans="1:34" ht="13.5" thickBot="1" x14ac:dyDescent="0.25">
      <c r="A30" s="52">
        <v>28</v>
      </c>
      <c r="B30" s="36" t="s">
        <v>12</v>
      </c>
      <c r="C30" s="52">
        <v>171</v>
      </c>
      <c r="D30" s="52">
        <v>151</v>
      </c>
      <c r="E30" s="52">
        <v>174</v>
      </c>
      <c r="F30" s="52">
        <v>496</v>
      </c>
      <c r="G30" s="52">
        <v>496</v>
      </c>
      <c r="H30" s="37"/>
      <c r="I30" s="3"/>
      <c r="Q30" s="37"/>
      <c r="S30" s="37"/>
      <c r="T30" s="37"/>
      <c r="U30" s="37"/>
      <c r="V30" s="37"/>
      <c r="W30" s="37"/>
      <c r="Y30" s="37"/>
      <c r="AA30" s="37"/>
      <c r="AB30" s="37"/>
      <c r="AC30" s="37"/>
      <c r="AD30" s="37"/>
      <c r="AE30" s="37"/>
      <c r="AH30" s="3"/>
    </row>
    <row r="31" spans="1:34" ht="13.5" thickBot="1" x14ac:dyDescent="0.25">
      <c r="A31" s="52">
        <v>29</v>
      </c>
      <c r="B31" s="36" t="s">
        <v>60</v>
      </c>
      <c r="C31" s="52">
        <v>126</v>
      </c>
      <c r="D31" s="52">
        <v>153</v>
      </c>
      <c r="E31" s="52">
        <v>143</v>
      </c>
      <c r="F31" s="52">
        <v>422</v>
      </c>
      <c r="G31" s="52">
        <v>422</v>
      </c>
      <c r="H31" s="37"/>
      <c r="I31" s="3"/>
      <c r="Q31" s="37"/>
      <c r="S31" s="37"/>
      <c r="T31" s="37"/>
      <c r="U31" s="37"/>
      <c r="V31" s="37"/>
      <c r="W31" s="37"/>
      <c r="Y31" s="37"/>
      <c r="AA31" s="37"/>
      <c r="AB31" s="37"/>
      <c r="AC31" s="37"/>
      <c r="AD31" s="37"/>
      <c r="AE31" s="37"/>
      <c r="AH31" s="3"/>
    </row>
    <row r="32" spans="1:34" ht="13.5" thickBot="1" x14ac:dyDescent="0.25">
      <c r="A32" s="52">
        <v>30</v>
      </c>
      <c r="B32" s="36" t="s">
        <v>61</v>
      </c>
      <c r="C32" s="52">
        <v>181</v>
      </c>
      <c r="D32" s="52">
        <v>145</v>
      </c>
      <c r="E32" s="52">
        <v>116</v>
      </c>
      <c r="F32" s="52">
        <v>442</v>
      </c>
      <c r="G32" s="52">
        <v>442</v>
      </c>
      <c r="H32" s="37"/>
      <c r="I32" s="3"/>
      <c r="Q32" s="37"/>
      <c r="S32" s="37"/>
      <c r="T32" s="37"/>
      <c r="U32" s="37"/>
      <c r="V32" s="37"/>
      <c r="W32" s="37"/>
      <c r="Y32" s="37"/>
      <c r="AA32" s="37"/>
      <c r="AB32" s="37"/>
      <c r="AC32" s="37"/>
      <c r="AD32" s="37"/>
      <c r="AE32" s="37"/>
      <c r="AH32" s="3"/>
    </row>
    <row r="33" spans="1:34" x14ac:dyDescent="0.2">
      <c r="A33" s="37"/>
      <c r="C33" s="16">
        <f>SUM(C2:C32)</f>
        <v>5113</v>
      </c>
      <c r="D33" s="16">
        <f t="shared" ref="D33:E33" si="0">SUM(D2:D32)</f>
        <v>5012</v>
      </c>
      <c r="E33" s="16">
        <f t="shared" si="0"/>
        <v>5119</v>
      </c>
      <c r="F33" s="16">
        <f>SUM(F2:F32)</f>
        <v>15244</v>
      </c>
      <c r="G33" s="16">
        <f>SUM(F33/90)</f>
        <v>169.37777777777777</v>
      </c>
      <c r="H33" s="37"/>
      <c r="I33" s="3"/>
      <c r="Q33" s="37"/>
      <c r="S33" s="37"/>
      <c r="T33" s="37"/>
      <c r="U33" s="37"/>
      <c r="V33" s="37"/>
      <c r="W33" s="37"/>
      <c r="Y33" s="37"/>
      <c r="AA33" s="37"/>
      <c r="AB33" s="37"/>
      <c r="AC33" s="37"/>
      <c r="AD33" s="37"/>
      <c r="AE33" s="37"/>
      <c r="AH33" s="3"/>
    </row>
    <row r="34" spans="1:34" ht="13.5" thickBot="1" x14ac:dyDescent="0.25">
      <c r="A34" s="37"/>
      <c r="C34" s="16"/>
      <c r="D34" s="16"/>
      <c r="E34" s="16"/>
      <c r="F34" s="16"/>
      <c r="G34" s="16"/>
      <c r="H34" s="37"/>
      <c r="I34" s="3"/>
      <c r="Q34" s="37"/>
      <c r="S34" s="37"/>
      <c r="T34" s="37"/>
      <c r="U34" s="37"/>
      <c r="V34" s="37"/>
      <c r="W34" s="37"/>
      <c r="Y34" s="37"/>
      <c r="AA34" s="37"/>
      <c r="AB34" s="37"/>
      <c r="AC34" s="37"/>
      <c r="AD34" s="37"/>
      <c r="AE34" s="37"/>
      <c r="AH34" s="3"/>
    </row>
    <row r="35" spans="1:34" ht="13.5" thickBot="1" x14ac:dyDescent="0.25">
      <c r="A35" s="150">
        <f>SUM(A1+7)</f>
        <v>46055</v>
      </c>
      <c r="B35" s="151"/>
      <c r="C35" s="151"/>
      <c r="D35" s="151"/>
      <c r="E35" s="151"/>
      <c r="F35" s="151"/>
      <c r="G35" s="152"/>
      <c r="H35" s="37"/>
      <c r="J35" s="3"/>
      <c r="L35" s="3"/>
      <c r="M35" s="3"/>
      <c r="N35" s="3"/>
      <c r="O35" s="3"/>
      <c r="P35" s="3"/>
    </row>
    <row r="36" spans="1:34" ht="13.5" thickBot="1" x14ac:dyDescent="0.25">
      <c r="A36" s="41" t="s">
        <v>3</v>
      </c>
      <c r="B36" s="42" t="s">
        <v>4</v>
      </c>
      <c r="C36" s="41" t="s">
        <v>18</v>
      </c>
      <c r="D36" s="41" t="s">
        <v>19</v>
      </c>
      <c r="E36" s="41" t="s">
        <v>20</v>
      </c>
      <c r="F36" s="41" t="s">
        <v>21</v>
      </c>
      <c r="G36" s="41" t="s">
        <v>5</v>
      </c>
    </row>
    <row r="37" spans="1:34" ht="13.5" thickBot="1" x14ac:dyDescent="0.25">
      <c r="A37" s="38">
        <v>1</v>
      </c>
      <c r="B37" s="36" t="s">
        <v>16</v>
      </c>
      <c r="C37" s="38">
        <v>159</v>
      </c>
      <c r="D37" s="38">
        <v>159</v>
      </c>
      <c r="E37" s="38">
        <v>169</v>
      </c>
      <c r="F37" s="38">
        <v>487</v>
      </c>
      <c r="G37" s="38">
        <v>487</v>
      </c>
    </row>
    <row r="38" spans="1:34" ht="13.5" thickBot="1" x14ac:dyDescent="0.25">
      <c r="A38" s="38">
        <v>2</v>
      </c>
      <c r="B38" s="36" t="s">
        <v>53</v>
      </c>
      <c r="C38" s="38">
        <v>191</v>
      </c>
      <c r="D38" s="38">
        <v>174</v>
      </c>
      <c r="E38" s="38">
        <v>170</v>
      </c>
      <c r="F38" s="38">
        <v>535</v>
      </c>
      <c r="G38" s="38">
        <v>535</v>
      </c>
    </row>
    <row r="39" spans="1:34" ht="13.5" thickBot="1" x14ac:dyDescent="0.25">
      <c r="A39" s="38">
        <v>3</v>
      </c>
      <c r="B39" s="36" t="s">
        <v>76</v>
      </c>
      <c r="C39" s="38">
        <v>126</v>
      </c>
      <c r="D39" s="38">
        <v>154</v>
      </c>
      <c r="E39" s="38">
        <v>164</v>
      </c>
      <c r="F39" s="38">
        <v>444</v>
      </c>
      <c r="G39" s="38">
        <v>444</v>
      </c>
    </row>
    <row r="40" spans="1:34" ht="13.5" thickBot="1" x14ac:dyDescent="0.25">
      <c r="A40" s="38">
        <v>4</v>
      </c>
      <c r="B40" s="36" t="s">
        <v>26</v>
      </c>
      <c r="C40" s="38">
        <v>152</v>
      </c>
      <c r="D40" s="38">
        <v>158</v>
      </c>
      <c r="E40" s="39">
        <v>232</v>
      </c>
      <c r="F40" s="38">
        <v>542</v>
      </c>
      <c r="G40" s="38">
        <v>542</v>
      </c>
    </row>
    <row r="41" spans="1:34" ht="13.5" thickBot="1" x14ac:dyDescent="0.25">
      <c r="A41" s="38">
        <v>5</v>
      </c>
      <c r="B41" s="36" t="s">
        <v>70</v>
      </c>
      <c r="C41" s="38">
        <v>162</v>
      </c>
      <c r="D41" s="38">
        <v>175</v>
      </c>
      <c r="E41" s="38">
        <v>193</v>
      </c>
      <c r="F41" s="38">
        <v>530</v>
      </c>
      <c r="G41" s="38">
        <v>530</v>
      </c>
    </row>
    <row r="42" spans="1:34" ht="13.5" thickBot="1" x14ac:dyDescent="0.25">
      <c r="A42" s="38">
        <v>6</v>
      </c>
      <c r="B42" s="36" t="s">
        <v>33</v>
      </c>
      <c r="C42" s="39">
        <v>205</v>
      </c>
      <c r="D42" s="38">
        <v>181</v>
      </c>
      <c r="E42" s="39">
        <v>207</v>
      </c>
      <c r="F42" s="38">
        <v>593</v>
      </c>
      <c r="G42" s="38">
        <v>593</v>
      </c>
    </row>
    <row r="43" spans="1:34" ht="13.5" thickBot="1" x14ac:dyDescent="0.25">
      <c r="A43" s="38">
        <v>7</v>
      </c>
      <c r="B43" s="36" t="s">
        <v>8</v>
      </c>
      <c r="C43" s="38">
        <v>162</v>
      </c>
      <c r="D43" s="38">
        <v>103</v>
      </c>
      <c r="E43" s="38">
        <v>182</v>
      </c>
      <c r="F43" s="38">
        <v>447</v>
      </c>
      <c r="G43" s="38">
        <v>447</v>
      </c>
    </row>
    <row r="44" spans="1:34" ht="13.5" thickBot="1" x14ac:dyDescent="0.25">
      <c r="A44" s="38">
        <v>8</v>
      </c>
      <c r="B44" s="36" t="s">
        <v>9</v>
      </c>
      <c r="C44" s="38">
        <v>177</v>
      </c>
      <c r="D44" s="38">
        <v>160</v>
      </c>
      <c r="E44" s="39">
        <v>218</v>
      </c>
      <c r="F44" s="38">
        <v>555</v>
      </c>
      <c r="G44" s="38">
        <v>555</v>
      </c>
    </row>
    <row r="45" spans="1:34" ht="13.5" thickBot="1" x14ac:dyDescent="0.25">
      <c r="A45" s="38">
        <v>9</v>
      </c>
      <c r="B45" s="36" t="s">
        <v>56</v>
      </c>
      <c r="C45" s="38">
        <v>144</v>
      </c>
      <c r="D45" s="38">
        <v>142</v>
      </c>
      <c r="E45" s="38">
        <v>139</v>
      </c>
      <c r="F45" s="38">
        <v>425</v>
      </c>
      <c r="G45" s="38">
        <v>425</v>
      </c>
    </row>
    <row r="46" spans="1:34" ht="13.5" thickBot="1" x14ac:dyDescent="0.25">
      <c r="A46" s="38">
        <v>10</v>
      </c>
      <c r="B46" s="36" t="s">
        <v>17</v>
      </c>
      <c r="C46" s="38">
        <v>192</v>
      </c>
      <c r="D46" s="38">
        <v>191</v>
      </c>
      <c r="E46" s="39">
        <v>233</v>
      </c>
      <c r="F46" s="38">
        <v>616</v>
      </c>
      <c r="G46" s="38">
        <v>616</v>
      </c>
    </row>
    <row r="47" spans="1:34" ht="13.5" thickBot="1" x14ac:dyDescent="0.25">
      <c r="A47" s="38">
        <v>11</v>
      </c>
      <c r="B47" s="36" t="s">
        <v>30</v>
      </c>
      <c r="C47" s="38">
        <v>157</v>
      </c>
      <c r="D47" s="39">
        <v>231</v>
      </c>
      <c r="E47" s="38">
        <v>152</v>
      </c>
      <c r="F47" s="38">
        <v>540</v>
      </c>
      <c r="G47" s="38">
        <v>540</v>
      </c>
    </row>
    <row r="48" spans="1:34" ht="13.5" thickBot="1" x14ac:dyDescent="0.25">
      <c r="A48" s="38">
        <v>12</v>
      </c>
      <c r="B48" s="36" t="s">
        <v>10</v>
      </c>
      <c r="C48" s="39">
        <v>206</v>
      </c>
      <c r="D48" s="38">
        <v>149</v>
      </c>
      <c r="E48" s="38">
        <v>144</v>
      </c>
      <c r="F48" s="38">
        <v>499</v>
      </c>
      <c r="G48" s="38">
        <v>499</v>
      </c>
    </row>
    <row r="49" spans="1:7" ht="13.5" thickBot="1" x14ac:dyDescent="0.25">
      <c r="A49" s="38">
        <v>13</v>
      </c>
      <c r="B49" s="36" t="s">
        <v>22</v>
      </c>
      <c r="C49" s="38">
        <v>178</v>
      </c>
      <c r="D49" s="38">
        <v>137</v>
      </c>
      <c r="E49" s="38">
        <v>177</v>
      </c>
      <c r="F49" s="38">
        <v>492</v>
      </c>
      <c r="G49" s="38">
        <v>492</v>
      </c>
    </row>
    <row r="50" spans="1:7" ht="13.5" thickBot="1" x14ac:dyDescent="0.25">
      <c r="A50" s="38">
        <v>14</v>
      </c>
      <c r="B50" s="36" t="s">
        <v>57</v>
      </c>
      <c r="C50" s="38">
        <v>165</v>
      </c>
      <c r="D50" s="38">
        <v>140</v>
      </c>
      <c r="E50" s="38">
        <v>138</v>
      </c>
      <c r="F50" s="38">
        <v>443</v>
      </c>
      <c r="G50" s="38">
        <v>443</v>
      </c>
    </row>
    <row r="51" spans="1:7" ht="13.5" thickBot="1" x14ac:dyDescent="0.25">
      <c r="A51" s="38">
        <v>15</v>
      </c>
      <c r="B51" s="36" t="s">
        <v>36</v>
      </c>
      <c r="C51" s="38">
        <v>157</v>
      </c>
      <c r="D51" s="38">
        <v>158</v>
      </c>
      <c r="E51" s="38">
        <v>143</v>
      </c>
      <c r="F51" s="38">
        <v>458</v>
      </c>
      <c r="G51" s="38">
        <v>458</v>
      </c>
    </row>
    <row r="52" spans="1:7" ht="13.5" thickBot="1" x14ac:dyDescent="0.25">
      <c r="A52" s="38">
        <v>16</v>
      </c>
      <c r="B52" s="36" t="s">
        <v>74</v>
      </c>
      <c r="C52" s="38">
        <v>136</v>
      </c>
      <c r="D52" s="38">
        <v>173</v>
      </c>
      <c r="E52" s="39">
        <v>203</v>
      </c>
      <c r="F52" s="38">
        <v>512</v>
      </c>
      <c r="G52" s="38">
        <v>512</v>
      </c>
    </row>
    <row r="53" spans="1:7" ht="13.5" thickBot="1" x14ac:dyDescent="0.25">
      <c r="A53" s="38">
        <v>17</v>
      </c>
      <c r="B53" s="36" t="s">
        <v>32</v>
      </c>
      <c r="C53" s="38">
        <v>132</v>
      </c>
      <c r="D53" s="38">
        <v>188</v>
      </c>
      <c r="E53" s="38">
        <v>113</v>
      </c>
      <c r="F53" s="38">
        <v>433</v>
      </c>
      <c r="G53" s="38">
        <v>433</v>
      </c>
    </row>
    <row r="54" spans="1:7" ht="13.5" thickBot="1" x14ac:dyDescent="0.25">
      <c r="A54" s="38">
        <v>18</v>
      </c>
      <c r="B54" s="36" t="s">
        <v>15</v>
      </c>
      <c r="C54" s="38">
        <v>119</v>
      </c>
      <c r="D54" s="38">
        <v>165</v>
      </c>
      <c r="E54" s="38">
        <v>171</v>
      </c>
      <c r="F54" s="38">
        <v>455</v>
      </c>
      <c r="G54" s="38">
        <v>455</v>
      </c>
    </row>
    <row r="55" spans="1:7" ht="13.5" thickBot="1" x14ac:dyDescent="0.25">
      <c r="A55" s="38">
        <v>19</v>
      </c>
      <c r="B55" s="36" t="s">
        <v>93</v>
      </c>
      <c r="C55" s="38">
        <v>175</v>
      </c>
      <c r="D55" s="38">
        <v>149</v>
      </c>
      <c r="E55" s="38">
        <v>122</v>
      </c>
      <c r="F55" s="38">
        <v>446</v>
      </c>
      <c r="G55" s="38">
        <v>446</v>
      </c>
    </row>
    <row r="56" spans="1:7" ht="13.5" thickBot="1" x14ac:dyDescent="0.25">
      <c r="A56" s="38">
        <v>20</v>
      </c>
      <c r="B56" s="36" t="s">
        <v>64</v>
      </c>
      <c r="C56" s="38">
        <v>148</v>
      </c>
      <c r="D56" s="38">
        <v>146</v>
      </c>
      <c r="E56" s="38">
        <v>144</v>
      </c>
      <c r="F56" s="38">
        <v>438</v>
      </c>
      <c r="G56" s="38">
        <v>438</v>
      </c>
    </row>
    <row r="57" spans="1:7" ht="13.5" thickBot="1" x14ac:dyDescent="0.25">
      <c r="A57" s="38">
        <v>21</v>
      </c>
      <c r="B57" s="36" t="s">
        <v>72</v>
      </c>
      <c r="C57" s="38">
        <v>158</v>
      </c>
      <c r="D57" s="38">
        <v>168</v>
      </c>
      <c r="E57" s="38">
        <v>159</v>
      </c>
      <c r="F57" s="38">
        <v>485</v>
      </c>
      <c r="G57" s="38">
        <v>485</v>
      </c>
    </row>
    <row r="58" spans="1:7" ht="13.5" thickBot="1" x14ac:dyDescent="0.25">
      <c r="A58" s="38">
        <v>22</v>
      </c>
      <c r="B58" s="36" t="s">
        <v>65</v>
      </c>
      <c r="C58" s="38">
        <v>123</v>
      </c>
      <c r="D58" s="38">
        <v>103</v>
      </c>
      <c r="E58" s="38">
        <v>109</v>
      </c>
      <c r="F58" s="38">
        <v>335</v>
      </c>
      <c r="G58" s="38">
        <v>335</v>
      </c>
    </row>
    <row r="59" spans="1:7" ht="13.5" thickBot="1" x14ac:dyDescent="0.25">
      <c r="A59" s="38">
        <v>23</v>
      </c>
      <c r="B59" s="36" t="s">
        <v>24</v>
      </c>
      <c r="C59" s="38">
        <v>122</v>
      </c>
      <c r="D59" s="38">
        <v>162</v>
      </c>
      <c r="E59" s="38">
        <v>132</v>
      </c>
      <c r="F59" s="38">
        <v>416</v>
      </c>
      <c r="G59" s="38">
        <v>416</v>
      </c>
    </row>
    <row r="60" spans="1:7" ht="13.5" thickBot="1" x14ac:dyDescent="0.25">
      <c r="A60" s="38">
        <v>24</v>
      </c>
      <c r="B60" s="36" t="s">
        <v>49</v>
      </c>
      <c r="C60" s="38">
        <v>136</v>
      </c>
      <c r="D60" s="38">
        <v>177</v>
      </c>
      <c r="E60" s="38">
        <v>137</v>
      </c>
      <c r="F60" s="38">
        <v>450</v>
      </c>
      <c r="G60" s="38">
        <v>450</v>
      </c>
    </row>
    <row r="61" spans="1:7" ht="13.5" thickBot="1" x14ac:dyDescent="0.25">
      <c r="A61" s="38">
        <v>25</v>
      </c>
      <c r="B61" s="36" t="s">
        <v>23</v>
      </c>
      <c r="C61" s="38">
        <v>193</v>
      </c>
      <c r="D61" s="38">
        <v>132</v>
      </c>
      <c r="E61" s="38">
        <v>153</v>
      </c>
      <c r="F61" s="38">
        <v>478</v>
      </c>
      <c r="G61" s="38">
        <v>478</v>
      </c>
    </row>
    <row r="62" spans="1:7" ht="13.5" thickBot="1" x14ac:dyDescent="0.25">
      <c r="A62" s="38">
        <v>26</v>
      </c>
      <c r="B62" s="36" t="s">
        <v>11</v>
      </c>
      <c r="C62" s="38">
        <v>153</v>
      </c>
      <c r="D62" s="38">
        <v>159</v>
      </c>
      <c r="E62" s="38">
        <v>165</v>
      </c>
      <c r="F62" s="38">
        <v>477</v>
      </c>
      <c r="G62" s="38">
        <v>477</v>
      </c>
    </row>
    <row r="63" spans="1:7" ht="13.5" thickBot="1" x14ac:dyDescent="0.25">
      <c r="A63" s="38">
        <v>27</v>
      </c>
      <c r="B63" s="36" t="s">
        <v>31</v>
      </c>
      <c r="C63" s="38">
        <v>173</v>
      </c>
      <c r="D63" s="38">
        <v>154</v>
      </c>
      <c r="E63" s="38">
        <v>170</v>
      </c>
      <c r="F63" s="38">
        <v>497</v>
      </c>
      <c r="G63" s="38">
        <v>497</v>
      </c>
    </row>
    <row r="64" spans="1:7" ht="13.5" thickBot="1" x14ac:dyDescent="0.25">
      <c r="A64" s="38">
        <v>28</v>
      </c>
      <c r="B64" s="36" t="s">
        <v>39</v>
      </c>
      <c r="C64" s="38">
        <v>124</v>
      </c>
      <c r="D64" s="38">
        <v>106</v>
      </c>
      <c r="E64" s="38">
        <v>138</v>
      </c>
      <c r="F64" s="38">
        <v>368</v>
      </c>
      <c r="G64" s="38">
        <v>368</v>
      </c>
    </row>
    <row r="65" spans="1:34" ht="13.5" thickBot="1" x14ac:dyDescent="0.25">
      <c r="A65" s="38">
        <v>29</v>
      </c>
      <c r="B65" s="36" t="s">
        <v>92</v>
      </c>
      <c r="C65" s="38">
        <v>116</v>
      </c>
      <c r="D65" s="38">
        <v>168</v>
      </c>
      <c r="E65" s="39">
        <v>204</v>
      </c>
      <c r="F65" s="38">
        <v>488</v>
      </c>
      <c r="G65" s="38">
        <v>488</v>
      </c>
    </row>
    <row r="66" spans="1:34" ht="13.5" thickBot="1" x14ac:dyDescent="0.25">
      <c r="A66" s="38">
        <v>30</v>
      </c>
      <c r="B66" s="36" t="s">
        <v>61</v>
      </c>
      <c r="C66" s="39">
        <v>236</v>
      </c>
      <c r="D66" s="38">
        <v>165</v>
      </c>
      <c r="E66" s="38">
        <v>198</v>
      </c>
      <c r="F66" s="38">
        <v>599</v>
      </c>
      <c r="G66" s="38">
        <v>599</v>
      </c>
    </row>
    <row r="67" spans="1:34" x14ac:dyDescent="0.2">
      <c r="A67" s="37"/>
      <c r="C67" s="16">
        <f>SUM(C36:C66)</f>
        <v>4777</v>
      </c>
      <c r="D67" s="16">
        <f t="shared" ref="D67:E67" si="1">SUM(D36:D66)</f>
        <v>4727</v>
      </c>
      <c r="E67" s="16">
        <f t="shared" si="1"/>
        <v>4979</v>
      </c>
      <c r="F67" s="16">
        <f>SUM(F36:F66)</f>
        <v>14483</v>
      </c>
      <c r="G67" s="121">
        <f>SUM(F67/90)</f>
        <v>160.92222222222222</v>
      </c>
      <c r="H67" s="37"/>
      <c r="I67" s="3"/>
      <c r="Q67" s="37"/>
      <c r="S67" s="37"/>
      <c r="T67" s="37"/>
      <c r="U67" s="37"/>
      <c r="V67" s="37"/>
      <c r="W67" s="37"/>
      <c r="Y67" s="37"/>
      <c r="AA67" s="37"/>
      <c r="AB67" s="37"/>
      <c r="AC67" s="37"/>
      <c r="AD67" s="37"/>
      <c r="AE67" s="37"/>
      <c r="AH67" s="3"/>
    </row>
    <row r="68" spans="1:34" ht="13.5" thickBot="1" x14ac:dyDescent="0.25">
      <c r="A68" s="37"/>
      <c r="C68" s="16"/>
      <c r="D68" s="16"/>
      <c r="E68" s="16"/>
      <c r="F68" s="16"/>
      <c r="G68" s="16"/>
      <c r="H68" s="37"/>
      <c r="I68" s="3"/>
      <c r="Q68" s="37"/>
      <c r="S68" s="37"/>
      <c r="T68" s="37"/>
      <c r="U68" s="37"/>
      <c r="V68" s="37"/>
      <c r="W68" s="37"/>
      <c r="Y68" s="37"/>
      <c r="AA68" s="37"/>
      <c r="AB68" s="37"/>
      <c r="AC68" s="37"/>
      <c r="AD68" s="37"/>
      <c r="AE68" s="37"/>
      <c r="AH68" s="3"/>
    </row>
    <row r="69" spans="1:34" ht="13.5" thickBot="1" x14ac:dyDescent="0.25">
      <c r="A69" s="150">
        <f>SUM(A35+7)</f>
        <v>46062</v>
      </c>
      <c r="B69" s="151"/>
      <c r="C69" s="151"/>
      <c r="D69" s="151"/>
      <c r="E69" s="151"/>
      <c r="F69" s="151"/>
      <c r="G69" s="152"/>
      <c r="H69" s="37"/>
      <c r="J69" s="3"/>
      <c r="L69" s="3"/>
      <c r="M69" s="3"/>
      <c r="N69" s="3"/>
      <c r="O69" s="3"/>
      <c r="P69" s="3"/>
    </row>
    <row r="70" spans="1:34" ht="13.5" thickBot="1" x14ac:dyDescent="0.25">
      <c r="A70" s="41" t="s">
        <v>3</v>
      </c>
      <c r="B70" s="42" t="s">
        <v>4</v>
      </c>
      <c r="C70" s="41" t="s">
        <v>18</v>
      </c>
      <c r="D70" s="41" t="s">
        <v>19</v>
      </c>
      <c r="E70" s="41" t="s">
        <v>20</v>
      </c>
      <c r="F70" s="41" t="s">
        <v>21</v>
      </c>
      <c r="G70" s="41" t="s">
        <v>5</v>
      </c>
    </row>
    <row r="71" spans="1:34" ht="13.5" thickBot="1" x14ac:dyDescent="0.25">
      <c r="A71" s="52">
        <v>1</v>
      </c>
      <c r="B71" s="36" t="s">
        <v>16</v>
      </c>
      <c r="C71" s="52">
        <v>154</v>
      </c>
      <c r="D71" s="52">
        <v>195</v>
      </c>
      <c r="E71" s="52">
        <v>168</v>
      </c>
      <c r="F71" s="52">
        <v>517</v>
      </c>
      <c r="G71" s="52">
        <v>517</v>
      </c>
    </row>
    <row r="72" spans="1:34" ht="13.5" thickBot="1" x14ac:dyDescent="0.25">
      <c r="A72" s="52">
        <v>2</v>
      </c>
      <c r="B72" s="36" t="s">
        <v>25</v>
      </c>
      <c r="C72" s="52">
        <v>171</v>
      </c>
      <c r="D72" s="52">
        <v>154</v>
      </c>
      <c r="E72" s="39">
        <v>226</v>
      </c>
      <c r="F72" s="52">
        <v>551</v>
      </c>
      <c r="G72" s="52">
        <v>551</v>
      </c>
    </row>
    <row r="73" spans="1:34" ht="13.5" thickBot="1" x14ac:dyDescent="0.25">
      <c r="A73" s="52">
        <v>3</v>
      </c>
      <c r="B73" s="36" t="s">
        <v>53</v>
      </c>
      <c r="C73" s="39">
        <v>202</v>
      </c>
      <c r="D73" s="52">
        <v>173</v>
      </c>
      <c r="E73" s="39">
        <v>223</v>
      </c>
      <c r="F73" s="52">
        <v>598</v>
      </c>
      <c r="G73" s="52">
        <v>598</v>
      </c>
    </row>
    <row r="74" spans="1:34" ht="13.5" thickBot="1" x14ac:dyDescent="0.25">
      <c r="A74" s="52">
        <v>4</v>
      </c>
      <c r="B74" s="36" t="s">
        <v>76</v>
      </c>
      <c r="C74" s="52">
        <v>163</v>
      </c>
      <c r="D74" s="52">
        <v>191</v>
      </c>
      <c r="E74" s="52">
        <v>199</v>
      </c>
      <c r="F74" s="52">
        <v>553</v>
      </c>
      <c r="G74" s="52">
        <v>553</v>
      </c>
    </row>
    <row r="75" spans="1:34" ht="13.5" thickBot="1" x14ac:dyDescent="0.25">
      <c r="A75" s="52">
        <v>5</v>
      </c>
      <c r="B75" s="36" t="s">
        <v>26</v>
      </c>
      <c r="C75" s="52">
        <v>181</v>
      </c>
      <c r="D75" s="52">
        <v>188</v>
      </c>
      <c r="E75" s="52">
        <v>167</v>
      </c>
      <c r="F75" s="52">
        <v>536</v>
      </c>
      <c r="G75" s="52">
        <v>536</v>
      </c>
    </row>
    <row r="76" spans="1:34" ht="13.5" thickBot="1" x14ac:dyDescent="0.25">
      <c r="A76" s="52">
        <v>6</v>
      </c>
      <c r="B76" s="36" t="s">
        <v>70</v>
      </c>
      <c r="C76" s="52">
        <v>111</v>
      </c>
      <c r="D76" s="52">
        <v>193</v>
      </c>
      <c r="E76" s="52">
        <v>185</v>
      </c>
      <c r="F76" s="52">
        <v>489</v>
      </c>
      <c r="G76" s="52">
        <v>489</v>
      </c>
    </row>
    <row r="77" spans="1:34" ht="13.5" thickBot="1" x14ac:dyDescent="0.25">
      <c r="A77" s="52">
        <v>7</v>
      </c>
      <c r="B77" s="36" t="s">
        <v>14</v>
      </c>
      <c r="C77" s="52">
        <v>111</v>
      </c>
      <c r="D77" s="52">
        <v>176</v>
      </c>
      <c r="E77" s="52">
        <v>136</v>
      </c>
      <c r="F77" s="52">
        <v>423</v>
      </c>
      <c r="G77" s="52">
        <v>423</v>
      </c>
    </row>
    <row r="78" spans="1:34" ht="13.5" thickBot="1" x14ac:dyDescent="0.25">
      <c r="A78" s="52">
        <v>8</v>
      </c>
      <c r="B78" s="36" t="s">
        <v>33</v>
      </c>
      <c r="C78" s="52">
        <v>146</v>
      </c>
      <c r="D78" s="52">
        <v>166</v>
      </c>
      <c r="E78" s="39">
        <v>222</v>
      </c>
      <c r="F78" s="52">
        <v>534</v>
      </c>
      <c r="G78" s="52">
        <v>534</v>
      </c>
    </row>
    <row r="79" spans="1:34" ht="13.5" thickBot="1" x14ac:dyDescent="0.25">
      <c r="A79" s="52">
        <v>9</v>
      </c>
      <c r="B79" s="36" t="s">
        <v>9</v>
      </c>
      <c r="C79" s="52">
        <v>186</v>
      </c>
      <c r="D79" s="52">
        <v>170</v>
      </c>
      <c r="E79" s="52">
        <v>193</v>
      </c>
      <c r="F79" s="52">
        <v>549</v>
      </c>
      <c r="G79" s="52">
        <v>549</v>
      </c>
    </row>
    <row r="80" spans="1:34" ht="13.5" thickBot="1" x14ac:dyDescent="0.25">
      <c r="A80" s="52">
        <v>10</v>
      </c>
      <c r="B80" s="36" t="s">
        <v>90</v>
      </c>
      <c r="C80" s="52">
        <v>169</v>
      </c>
      <c r="D80" s="52">
        <v>183</v>
      </c>
      <c r="E80" s="52">
        <v>197</v>
      </c>
      <c r="F80" s="52">
        <v>549</v>
      </c>
      <c r="G80" s="52">
        <v>549</v>
      </c>
    </row>
    <row r="81" spans="1:7" ht="13.5" thickBot="1" x14ac:dyDescent="0.25">
      <c r="A81" s="52">
        <v>11</v>
      </c>
      <c r="B81" s="36" t="s">
        <v>17</v>
      </c>
      <c r="C81" s="52">
        <v>178</v>
      </c>
      <c r="D81" s="39">
        <v>200</v>
      </c>
      <c r="E81" s="52">
        <v>191</v>
      </c>
      <c r="F81" s="52">
        <v>569</v>
      </c>
      <c r="G81" s="52">
        <v>569</v>
      </c>
    </row>
    <row r="82" spans="1:7" ht="13.5" thickBot="1" x14ac:dyDescent="0.25">
      <c r="A82" s="52">
        <v>12</v>
      </c>
      <c r="B82" s="36" t="s">
        <v>30</v>
      </c>
      <c r="C82" s="52">
        <v>153</v>
      </c>
      <c r="D82" s="52">
        <v>171</v>
      </c>
      <c r="E82" s="52">
        <v>165</v>
      </c>
      <c r="F82" s="52">
        <v>489</v>
      </c>
      <c r="G82" s="52">
        <v>489</v>
      </c>
    </row>
    <row r="83" spans="1:7" ht="13.5" thickBot="1" x14ac:dyDescent="0.25">
      <c r="A83" s="52">
        <v>13</v>
      </c>
      <c r="B83" s="36" t="s">
        <v>69</v>
      </c>
      <c r="C83" s="52">
        <v>133</v>
      </c>
      <c r="D83" s="52">
        <v>145</v>
      </c>
      <c r="E83" s="52">
        <v>147</v>
      </c>
      <c r="F83" s="52">
        <v>425</v>
      </c>
      <c r="G83" s="52">
        <v>425</v>
      </c>
    </row>
    <row r="84" spans="1:7" ht="13.5" thickBot="1" x14ac:dyDescent="0.25">
      <c r="A84" s="52">
        <v>14</v>
      </c>
      <c r="B84" s="36" t="s">
        <v>62</v>
      </c>
      <c r="C84" s="52">
        <v>130</v>
      </c>
      <c r="D84" s="52">
        <v>143</v>
      </c>
      <c r="E84" s="52">
        <v>180</v>
      </c>
      <c r="F84" s="52">
        <v>453</v>
      </c>
      <c r="G84" s="52">
        <v>453</v>
      </c>
    </row>
    <row r="85" spans="1:7" ht="13.5" thickBot="1" x14ac:dyDescent="0.25">
      <c r="A85" s="52">
        <v>15</v>
      </c>
      <c r="B85" s="36" t="s">
        <v>10</v>
      </c>
      <c r="C85" s="52">
        <v>137</v>
      </c>
      <c r="D85" s="52">
        <v>173</v>
      </c>
      <c r="E85" s="52">
        <v>162</v>
      </c>
      <c r="F85" s="52">
        <v>472</v>
      </c>
      <c r="G85" s="52">
        <v>472</v>
      </c>
    </row>
    <row r="86" spans="1:7" ht="13.5" thickBot="1" x14ac:dyDescent="0.25">
      <c r="A86" s="52">
        <v>16</v>
      </c>
      <c r="B86" s="36" t="s">
        <v>22</v>
      </c>
      <c r="C86" s="52">
        <v>199</v>
      </c>
      <c r="D86" s="52">
        <v>162</v>
      </c>
      <c r="E86" s="52">
        <v>146</v>
      </c>
      <c r="F86" s="52">
        <v>507</v>
      </c>
      <c r="G86" s="52">
        <v>507</v>
      </c>
    </row>
    <row r="87" spans="1:7" ht="13.5" thickBot="1" x14ac:dyDescent="0.25">
      <c r="A87" s="52">
        <v>17</v>
      </c>
      <c r="B87" s="36" t="s">
        <v>57</v>
      </c>
      <c r="C87" s="52">
        <v>156</v>
      </c>
      <c r="D87" s="52">
        <v>128</v>
      </c>
      <c r="E87" s="52">
        <v>120</v>
      </c>
      <c r="F87" s="52">
        <v>404</v>
      </c>
      <c r="G87" s="52">
        <v>404</v>
      </c>
    </row>
    <row r="88" spans="1:7" ht="13.5" thickBot="1" x14ac:dyDescent="0.25">
      <c r="A88" s="52">
        <v>18</v>
      </c>
      <c r="B88" s="36" t="s">
        <v>36</v>
      </c>
      <c r="C88" s="52">
        <v>183</v>
      </c>
      <c r="D88" s="52">
        <v>138</v>
      </c>
      <c r="E88" s="52">
        <v>122</v>
      </c>
      <c r="F88" s="52">
        <v>443</v>
      </c>
      <c r="G88" s="52">
        <v>443</v>
      </c>
    </row>
    <row r="89" spans="1:7" ht="13.5" thickBot="1" x14ac:dyDescent="0.25">
      <c r="A89" s="52">
        <v>19</v>
      </c>
      <c r="B89" s="36" t="s">
        <v>15</v>
      </c>
      <c r="C89" s="52">
        <v>194</v>
      </c>
      <c r="D89" s="52">
        <v>174</v>
      </c>
      <c r="E89" s="52">
        <v>187</v>
      </c>
      <c r="F89" s="52">
        <v>555</v>
      </c>
      <c r="G89" s="52">
        <v>555</v>
      </c>
    </row>
    <row r="90" spans="1:7" ht="13.5" thickBot="1" x14ac:dyDescent="0.25">
      <c r="A90" s="52">
        <v>20</v>
      </c>
      <c r="B90" s="36" t="s">
        <v>42</v>
      </c>
      <c r="C90" s="52">
        <v>183</v>
      </c>
      <c r="D90" s="52">
        <v>180</v>
      </c>
      <c r="E90" s="52">
        <v>172</v>
      </c>
      <c r="F90" s="52">
        <v>535</v>
      </c>
      <c r="G90" s="52">
        <v>535</v>
      </c>
    </row>
    <row r="91" spans="1:7" ht="13.5" thickBot="1" x14ac:dyDescent="0.25">
      <c r="A91" s="52">
        <v>21</v>
      </c>
      <c r="B91" s="36" t="s">
        <v>64</v>
      </c>
      <c r="C91" s="52">
        <v>168</v>
      </c>
      <c r="D91" s="52">
        <v>146</v>
      </c>
      <c r="E91" s="52">
        <v>121</v>
      </c>
      <c r="F91" s="52">
        <v>435</v>
      </c>
      <c r="G91" s="52">
        <v>435</v>
      </c>
    </row>
    <row r="92" spans="1:7" ht="13.5" thickBot="1" x14ac:dyDescent="0.25">
      <c r="A92" s="52">
        <v>22</v>
      </c>
      <c r="B92" s="36" t="s">
        <v>58</v>
      </c>
      <c r="C92" s="52">
        <v>146</v>
      </c>
      <c r="D92" s="52">
        <v>127</v>
      </c>
      <c r="E92" s="52">
        <v>158</v>
      </c>
      <c r="F92" s="52">
        <v>431</v>
      </c>
      <c r="G92" s="52">
        <v>431</v>
      </c>
    </row>
    <row r="93" spans="1:7" ht="13.5" thickBot="1" x14ac:dyDescent="0.25">
      <c r="A93" s="52">
        <v>23</v>
      </c>
      <c r="B93" s="36" t="s">
        <v>72</v>
      </c>
      <c r="C93" s="52">
        <v>147</v>
      </c>
      <c r="D93" s="52">
        <v>170</v>
      </c>
      <c r="E93" s="52">
        <v>159</v>
      </c>
      <c r="F93" s="52">
        <v>476</v>
      </c>
      <c r="G93" s="52">
        <v>476</v>
      </c>
    </row>
    <row r="94" spans="1:7" ht="13.5" thickBot="1" x14ac:dyDescent="0.25">
      <c r="A94" s="52">
        <v>24</v>
      </c>
      <c r="B94" s="36" t="s">
        <v>94</v>
      </c>
      <c r="C94" s="52">
        <v>176</v>
      </c>
      <c r="D94" s="52">
        <v>126</v>
      </c>
      <c r="E94" s="52">
        <v>171</v>
      </c>
      <c r="F94" s="52">
        <v>473</v>
      </c>
      <c r="G94" s="52">
        <v>473</v>
      </c>
    </row>
    <row r="95" spans="1:7" ht="13.5" thickBot="1" x14ac:dyDescent="0.25">
      <c r="A95" s="52">
        <v>25</v>
      </c>
      <c r="B95" s="36" t="s">
        <v>49</v>
      </c>
      <c r="C95" s="52">
        <v>134</v>
      </c>
      <c r="D95" s="52">
        <v>187</v>
      </c>
      <c r="E95" s="52">
        <v>143</v>
      </c>
      <c r="F95" s="52">
        <v>464</v>
      </c>
      <c r="G95" s="52">
        <v>464</v>
      </c>
    </row>
    <row r="96" spans="1:7" ht="13.5" thickBot="1" x14ac:dyDescent="0.25">
      <c r="A96" s="52">
        <v>26</v>
      </c>
      <c r="B96" s="36" t="s">
        <v>23</v>
      </c>
      <c r="C96" s="52">
        <v>149</v>
      </c>
      <c r="D96" s="52">
        <v>171</v>
      </c>
      <c r="E96" s="52">
        <v>122</v>
      </c>
      <c r="F96" s="52">
        <v>442</v>
      </c>
      <c r="G96" s="52">
        <v>442</v>
      </c>
    </row>
    <row r="97" spans="1:16" ht="13.5" thickBot="1" x14ac:dyDescent="0.25">
      <c r="A97" s="52">
        <v>27</v>
      </c>
      <c r="B97" s="36" t="s">
        <v>11</v>
      </c>
      <c r="C97" s="52">
        <v>154</v>
      </c>
      <c r="D97" s="52">
        <v>181</v>
      </c>
      <c r="E97" s="52">
        <v>186</v>
      </c>
      <c r="F97" s="52">
        <v>521</v>
      </c>
      <c r="G97" s="52">
        <v>521</v>
      </c>
    </row>
    <row r="98" spans="1:16" ht="13.5" thickBot="1" x14ac:dyDescent="0.25">
      <c r="A98" s="52">
        <v>28</v>
      </c>
      <c r="B98" s="36" t="s">
        <v>68</v>
      </c>
      <c r="C98" s="52">
        <v>144</v>
      </c>
      <c r="D98" s="52">
        <v>153</v>
      </c>
      <c r="E98" s="52">
        <v>195</v>
      </c>
      <c r="F98" s="52">
        <v>492</v>
      </c>
      <c r="G98" s="52">
        <v>492</v>
      </c>
    </row>
    <row r="99" spans="1:16" ht="13.5" thickBot="1" x14ac:dyDescent="0.25">
      <c r="A99" s="52">
        <v>29</v>
      </c>
      <c r="B99" s="36" t="s">
        <v>61</v>
      </c>
      <c r="C99" s="39">
        <v>216</v>
      </c>
      <c r="D99" s="52">
        <v>197</v>
      </c>
      <c r="E99" s="39">
        <v>244</v>
      </c>
      <c r="F99" s="52">
        <v>657</v>
      </c>
      <c r="G99" s="52">
        <v>657</v>
      </c>
    </row>
    <row r="100" spans="1:16" ht="13.5" thickBot="1" x14ac:dyDescent="0.25">
      <c r="A100" s="52">
        <v>30</v>
      </c>
      <c r="B100" s="36" t="s">
        <v>59</v>
      </c>
      <c r="C100" s="52">
        <v>151</v>
      </c>
      <c r="D100" s="52">
        <v>191</v>
      </c>
      <c r="E100" s="52">
        <v>125</v>
      </c>
      <c r="F100" s="52">
        <v>467</v>
      </c>
      <c r="G100" s="52">
        <v>467</v>
      </c>
    </row>
    <row r="101" spans="1:16" x14ac:dyDescent="0.2">
      <c r="C101" s="16">
        <f>SUM(C70:C100)</f>
        <v>4825</v>
      </c>
      <c r="D101" s="16">
        <f t="shared" ref="D101:E101" si="2">SUM(D70:D100)</f>
        <v>5052</v>
      </c>
      <c r="E101" s="16">
        <f t="shared" si="2"/>
        <v>5132</v>
      </c>
      <c r="F101" s="16">
        <f>SUM(F70:F100)</f>
        <v>15009</v>
      </c>
      <c r="G101" s="121">
        <f>SUM(F101/90)</f>
        <v>166.76666666666668</v>
      </c>
    </row>
    <row r="102" spans="1:16" ht="13.5" thickBot="1" x14ac:dyDescent="0.25"/>
    <row r="103" spans="1:16" ht="13.5" thickBot="1" x14ac:dyDescent="0.25">
      <c r="A103" s="150">
        <f>SUM(A69+7)</f>
        <v>46069</v>
      </c>
      <c r="B103" s="151"/>
      <c r="C103" s="151"/>
      <c r="D103" s="151"/>
      <c r="E103" s="151"/>
      <c r="F103" s="151"/>
      <c r="G103" s="152"/>
      <c r="H103" s="37"/>
      <c r="J103" s="3"/>
      <c r="L103" s="3"/>
      <c r="M103" s="3"/>
      <c r="N103" s="3"/>
      <c r="O103" s="3"/>
      <c r="P103" s="3"/>
    </row>
    <row r="104" spans="1:16" ht="13.5" thickBot="1" x14ac:dyDescent="0.25">
      <c r="A104" s="41" t="s">
        <v>3</v>
      </c>
      <c r="B104" s="42" t="s">
        <v>4</v>
      </c>
      <c r="C104" s="41" t="s">
        <v>18</v>
      </c>
      <c r="D104" s="41" t="s">
        <v>19</v>
      </c>
      <c r="E104" s="41" t="s">
        <v>20</v>
      </c>
      <c r="F104" s="41" t="s">
        <v>21</v>
      </c>
      <c r="G104" s="41" t="s">
        <v>5</v>
      </c>
    </row>
    <row r="105" spans="1:16" ht="13.5" thickBot="1" x14ac:dyDescent="0.25">
      <c r="A105" s="52">
        <v>1</v>
      </c>
      <c r="B105" s="36" t="s">
        <v>16</v>
      </c>
      <c r="C105" s="52">
        <v>149</v>
      </c>
      <c r="D105" s="52">
        <v>126</v>
      </c>
      <c r="E105" s="52">
        <v>188</v>
      </c>
      <c r="F105" s="52">
        <v>463</v>
      </c>
      <c r="G105" s="52">
        <v>463</v>
      </c>
    </row>
    <row r="106" spans="1:16" ht="13.5" thickBot="1" x14ac:dyDescent="0.25">
      <c r="A106" s="52">
        <v>2</v>
      </c>
      <c r="B106" s="36" t="s">
        <v>25</v>
      </c>
      <c r="C106" s="52">
        <v>187</v>
      </c>
      <c r="D106" s="52">
        <v>176</v>
      </c>
      <c r="E106" s="52">
        <v>185</v>
      </c>
      <c r="F106" s="52">
        <v>548</v>
      </c>
      <c r="G106" s="52">
        <v>548</v>
      </c>
    </row>
    <row r="107" spans="1:16" ht="13.5" thickBot="1" x14ac:dyDescent="0.25">
      <c r="A107" s="52">
        <v>3</v>
      </c>
      <c r="B107" s="36" t="s">
        <v>53</v>
      </c>
      <c r="C107" s="52">
        <v>181</v>
      </c>
      <c r="D107" s="52">
        <v>193</v>
      </c>
      <c r="E107" s="52">
        <v>162</v>
      </c>
      <c r="F107" s="52">
        <v>536</v>
      </c>
      <c r="G107" s="52">
        <v>536</v>
      </c>
    </row>
    <row r="108" spans="1:16" ht="13.5" thickBot="1" x14ac:dyDescent="0.25">
      <c r="A108" s="52">
        <v>4</v>
      </c>
      <c r="B108" s="36" t="s">
        <v>76</v>
      </c>
      <c r="C108" s="52">
        <v>179</v>
      </c>
      <c r="D108" s="52">
        <v>171</v>
      </c>
      <c r="E108" s="39">
        <v>201</v>
      </c>
      <c r="F108" s="52">
        <v>551</v>
      </c>
      <c r="G108" s="52">
        <v>551</v>
      </c>
    </row>
    <row r="109" spans="1:16" ht="13.5" thickBot="1" x14ac:dyDescent="0.25">
      <c r="A109" s="52">
        <v>5</v>
      </c>
      <c r="B109" s="36" t="s">
        <v>26</v>
      </c>
      <c r="C109" s="39">
        <v>226</v>
      </c>
      <c r="D109" s="52">
        <v>166</v>
      </c>
      <c r="E109" s="39">
        <v>204</v>
      </c>
      <c r="F109" s="52">
        <v>596</v>
      </c>
      <c r="G109" s="52">
        <v>596</v>
      </c>
    </row>
    <row r="110" spans="1:16" ht="13.5" thickBot="1" x14ac:dyDescent="0.25">
      <c r="A110" s="52">
        <v>6</v>
      </c>
      <c r="B110" s="36" t="s">
        <v>70</v>
      </c>
      <c r="C110" s="39">
        <v>209</v>
      </c>
      <c r="D110" s="52">
        <v>182</v>
      </c>
      <c r="E110" s="52">
        <v>178</v>
      </c>
      <c r="F110" s="52">
        <v>569</v>
      </c>
      <c r="G110" s="52">
        <v>569</v>
      </c>
    </row>
    <row r="111" spans="1:16" ht="13.5" thickBot="1" x14ac:dyDescent="0.25">
      <c r="A111" s="52">
        <v>7</v>
      </c>
      <c r="B111" s="36" t="s">
        <v>33</v>
      </c>
      <c r="C111" s="39">
        <v>203</v>
      </c>
      <c r="D111" s="39">
        <v>224</v>
      </c>
      <c r="E111" s="39">
        <v>203</v>
      </c>
      <c r="F111" s="52">
        <v>630</v>
      </c>
      <c r="G111" s="52">
        <v>630</v>
      </c>
    </row>
    <row r="112" spans="1:16" ht="13.5" thickBot="1" x14ac:dyDescent="0.25">
      <c r="A112" s="52">
        <v>8</v>
      </c>
      <c r="B112" s="36" t="s">
        <v>9</v>
      </c>
      <c r="C112" s="52">
        <v>134</v>
      </c>
      <c r="D112" s="52">
        <v>176</v>
      </c>
      <c r="E112" s="52">
        <v>145</v>
      </c>
      <c r="F112" s="52">
        <v>455</v>
      </c>
      <c r="G112" s="52">
        <v>455</v>
      </c>
    </row>
    <row r="113" spans="1:7" ht="13.5" thickBot="1" x14ac:dyDescent="0.25">
      <c r="A113" s="52">
        <v>9</v>
      </c>
      <c r="B113" s="36" t="s">
        <v>52</v>
      </c>
      <c r="C113" s="52">
        <v>183</v>
      </c>
      <c r="D113" s="52">
        <v>158</v>
      </c>
      <c r="E113" s="52">
        <v>167</v>
      </c>
      <c r="F113" s="52">
        <v>508</v>
      </c>
      <c r="G113" s="52">
        <v>508</v>
      </c>
    </row>
    <row r="114" spans="1:7" ht="13.5" thickBot="1" x14ac:dyDescent="0.25">
      <c r="A114" s="52">
        <v>10</v>
      </c>
      <c r="B114" s="36" t="s">
        <v>56</v>
      </c>
      <c r="C114" s="52">
        <v>152</v>
      </c>
      <c r="D114" s="52">
        <v>124</v>
      </c>
      <c r="E114" s="52">
        <v>136</v>
      </c>
      <c r="F114" s="52">
        <v>412</v>
      </c>
      <c r="G114" s="52">
        <v>412</v>
      </c>
    </row>
    <row r="115" spans="1:7" ht="13.5" thickBot="1" x14ac:dyDescent="0.25">
      <c r="A115" s="52">
        <v>11</v>
      </c>
      <c r="B115" s="36" t="s">
        <v>17</v>
      </c>
      <c r="C115" s="39">
        <v>222</v>
      </c>
      <c r="D115" s="52">
        <v>161</v>
      </c>
      <c r="E115" s="52">
        <v>154</v>
      </c>
      <c r="F115" s="52">
        <v>537</v>
      </c>
      <c r="G115" s="52">
        <v>537</v>
      </c>
    </row>
    <row r="116" spans="1:7" ht="13.5" thickBot="1" x14ac:dyDescent="0.25">
      <c r="A116" s="52">
        <v>12</v>
      </c>
      <c r="B116" s="36" t="s">
        <v>30</v>
      </c>
      <c r="C116" s="52">
        <v>135</v>
      </c>
      <c r="D116" s="52">
        <v>180</v>
      </c>
      <c r="E116" s="39">
        <v>202</v>
      </c>
      <c r="F116" s="52">
        <v>517</v>
      </c>
      <c r="G116" s="52">
        <v>517</v>
      </c>
    </row>
    <row r="117" spans="1:7" ht="13.5" thickBot="1" x14ac:dyDescent="0.25">
      <c r="A117" s="52">
        <v>13</v>
      </c>
      <c r="B117" s="36" t="s">
        <v>62</v>
      </c>
      <c r="C117" s="52">
        <v>189</v>
      </c>
      <c r="D117" s="52">
        <v>186</v>
      </c>
      <c r="E117" s="52">
        <v>111</v>
      </c>
      <c r="F117" s="52">
        <v>486</v>
      </c>
      <c r="G117" s="52">
        <v>486</v>
      </c>
    </row>
    <row r="118" spans="1:7" ht="13.5" thickBot="1" x14ac:dyDescent="0.25">
      <c r="A118" s="52">
        <v>14</v>
      </c>
      <c r="B118" s="36" t="s">
        <v>10</v>
      </c>
      <c r="C118" s="52">
        <v>138</v>
      </c>
      <c r="D118" s="52">
        <v>158</v>
      </c>
      <c r="E118" s="52">
        <v>187</v>
      </c>
      <c r="F118" s="52">
        <v>483</v>
      </c>
      <c r="G118" s="52">
        <v>483</v>
      </c>
    </row>
    <row r="119" spans="1:7" ht="13.5" thickBot="1" x14ac:dyDescent="0.25">
      <c r="A119" s="52">
        <v>15</v>
      </c>
      <c r="B119" s="36" t="s">
        <v>22</v>
      </c>
      <c r="C119" s="52">
        <v>174</v>
      </c>
      <c r="D119" s="52">
        <v>154</v>
      </c>
      <c r="E119" s="52">
        <v>149</v>
      </c>
      <c r="F119" s="52">
        <v>477</v>
      </c>
      <c r="G119" s="52">
        <v>477</v>
      </c>
    </row>
    <row r="120" spans="1:7" ht="13.5" thickBot="1" x14ac:dyDescent="0.25">
      <c r="A120" s="52">
        <v>16</v>
      </c>
      <c r="B120" s="36" t="s">
        <v>57</v>
      </c>
      <c r="C120" s="52">
        <v>144</v>
      </c>
      <c r="D120" s="52">
        <v>134</v>
      </c>
      <c r="E120" s="52">
        <v>150</v>
      </c>
      <c r="F120" s="52">
        <v>428</v>
      </c>
      <c r="G120" s="52">
        <v>428</v>
      </c>
    </row>
    <row r="121" spans="1:7" ht="13.5" thickBot="1" x14ac:dyDescent="0.25">
      <c r="A121" s="52">
        <v>17</v>
      </c>
      <c r="B121" s="36" t="s">
        <v>32</v>
      </c>
      <c r="C121" s="39">
        <v>201</v>
      </c>
      <c r="D121" s="52">
        <v>191</v>
      </c>
      <c r="E121" s="52">
        <v>133</v>
      </c>
      <c r="F121" s="52">
        <v>525</v>
      </c>
      <c r="G121" s="52">
        <v>525</v>
      </c>
    </row>
    <row r="122" spans="1:7" ht="13.5" thickBot="1" x14ac:dyDescent="0.25">
      <c r="A122" s="52">
        <v>18</v>
      </c>
      <c r="B122" s="36" t="s">
        <v>48</v>
      </c>
      <c r="C122" s="52">
        <v>165</v>
      </c>
      <c r="D122" s="52">
        <v>182</v>
      </c>
      <c r="E122" s="52">
        <v>172</v>
      </c>
      <c r="F122" s="52">
        <v>519</v>
      </c>
      <c r="G122" s="52">
        <v>519</v>
      </c>
    </row>
    <row r="123" spans="1:7" ht="13.5" thickBot="1" x14ac:dyDescent="0.25">
      <c r="A123" s="52">
        <v>19</v>
      </c>
      <c r="B123" s="36" t="s">
        <v>35</v>
      </c>
      <c r="C123" s="52">
        <v>199</v>
      </c>
      <c r="D123" s="39">
        <v>201</v>
      </c>
      <c r="E123" s="52">
        <v>170</v>
      </c>
      <c r="F123" s="52">
        <v>570</v>
      </c>
      <c r="G123" s="52">
        <v>570</v>
      </c>
    </row>
    <row r="124" spans="1:7" ht="13.5" thickBot="1" x14ac:dyDescent="0.25">
      <c r="A124" s="52">
        <v>20</v>
      </c>
      <c r="B124" s="36" t="s">
        <v>64</v>
      </c>
      <c r="C124" s="52">
        <v>111</v>
      </c>
      <c r="D124" s="52">
        <v>157</v>
      </c>
      <c r="E124" s="52">
        <v>158</v>
      </c>
      <c r="F124" s="52">
        <v>426</v>
      </c>
      <c r="G124" s="52">
        <v>426</v>
      </c>
    </row>
    <row r="125" spans="1:7" ht="13.5" thickBot="1" x14ac:dyDescent="0.25">
      <c r="A125" s="52">
        <v>21</v>
      </c>
      <c r="B125" s="36" t="s">
        <v>58</v>
      </c>
      <c r="C125" s="52">
        <v>165</v>
      </c>
      <c r="D125" s="52">
        <v>143</v>
      </c>
      <c r="E125" s="52">
        <v>147</v>
      </c>
      <c r="F125" s="52">
        <v>455</v>
      </c>
      <c r="G125" s="52">
        <v>455</v>
      </c>
    </row>
    <row r="126" spans="1:7" ht="13.5" thickBot="1" x14ac:dyDescent="0.25">
      <c r="A126" s="52">
        <v>22</v>
      </c>
      <c r="B126" s="36" t="s">
        <v>65</v>
      </c>
      <c r="C126" s="52">
        <v>144</v>
      </c>
      <c r="D126" s="52">
        <v>147</v>
      </c>
      <c r="E126" s="52">
        <v>132</v>
      </c>
      <c r="F126" s="52">
        <v>423</v>
      </c>
      <c r="G126" s="52">
        <v>423</v>
      </c>
    </row>
    <row r="127" spans="1:7" ht="13.5" thickBot="1" x14ac:dyDescent="0.25">
      <c r="A127" s="52">
        <v>23</v>
      </c>
      <c r="B127" s="36" t="s">
        <v>94</v>
      </c>
      <c r="C127" s="52">
        <v>135</v>
      </c>
      <c r="D127" s="52">
        <v>169</v>
      </c>
      <c r="E127" s="52">
        <v>168</v>
      </c>
      <c r="F127" s="52">
        <v>472</v>
      </c>
      <c r="G127" s="52">
        <v>472</v>
      </c>
    </row>
    <row r="128" spans="1:7" ht="13.5" thickBot="1" x14ac:dyDescent="0.25">
      <c r="A128" s="52">
        <v>24</v>
      </c>
      <c r="B128" s="36" t="s">
        <v>24</v>
      </c>
      <c r="C128" s="52">
        <v>172</v>
      </c>
      <c r="D128" s="52">
        <v>151</v>
      </c>
      <c r="E128" s="52">
        <v>191</v>
      </c>
      <c r="F128" s="52">
        <v>514</v>
      </c>
      <c r="G128" s="52">
        <v>514</v>
      </c>
    </row>
    <row r="129" spans="1:16" ht="13.5" thickBot="1" x14ac:dyDescent="0.25">
      <c r="A129" s="52">
        <v>25</v>
      </c>
      <c r="B129" s="36" t="s">
        <v>39</v>
      </c>
      <c r="C129" s="52">
        <v>117</v>
      </c>
      <c r="D129" s="52">
        <v>149</v>
      </c>
      <c r="E129" s="52">
        <v>167</v>
      </c>
      <c r="F129" s="52">
        <v>433</v>
      </c>
      <c r="G129" s="52">
        <v>433</v>
      </c>
    </row>
    <row r="130" spans="1:16" ht="13.5" thickBot="1" x14ac:dyDescent="0.25">
      <c r="A130" s="52">
        <v>26</v>
      </c>
      <c r="B130" s="36" t="s">
        <v>37</v>
      </c>
      <c r="C130" s="39">
        <v>203</v>
      </c>
      <c r="D130" s="52">
        <v>154</v>
      </c>
      <c r="E130" s="39">
        <v>201</v>
      </c>
      <c r="F130" s="52">
        <v>558</v>
      </c>
      <c r="G130" s="52">
        <v>558</v>
      </c>
    </row>
    <row r="131" spans="1:16" ht="13.5" thickBot="1" x14ac:dyDescent="0.25">
      <c r="A131" s="52">
        <v>27</v>
      </c>
      <c r="B131" s="36" t="s">
        <v>95</v>
      </c>
      <c r="C131" s="52">
        <v>185</v>
      </c>
      <c r="D131" s="39">
        <v>202</v>
      </c>
      <c r="E131" s="52">
        <v>166</v>
      </c>
      <c r="F131" s="52">
        <v>553</v>
      </c>
      <c r="G131" s="52">
        <v>553</v>
      </c>
    </row>
    <row r="132" spans="1:16" ht="13.5" thickBot="1" x14ac:dyDescent="0.25">
      <c r="A132" s="52">
        <v>28</v>
      </c>
      <c r="B132" s="36" t="s">
        <v>60</v>
      </c>
      <c r="C132" s="52">
        <v>118</v>
      </c>
      <c r="D132" s="52">
        <v>127</v>
      </c>
      <c r="E132" s="52">
        <v>174</v>
      </c>
      <c r="F132" s="52">
        <v>419</v>
      </c>
      <c r="G132" s="52">
        <v>419</v>
      </c>
    </row>
    <row r="133" spans="1:16" ht="13.5" thickBot="1" x14ac:dyDescent="0.25">
      <c r="A133" s="52">
        <v>29</v>
      </c>
      <c r="B133" s="36" t="s">
        <v>61</v>
      </c>
      <c r="C133" s="52">
        <v>126</v>
      </c>
      <c r="D133" s="52">
        <v>190</v>
      </c>
      <c r="E133" s="52">
        <v>169</v>
      </c>
      <c r="F133" s="52">
        <v>485</v>
      </c>
      <c r="G133" s="52">
        <v>485</v>
      </c>
    </row>
    <row r="134" spans="1:16" ht="13.5" thickBot="1" x14ac:dyDescent="0.25">
      <c r="A134" s="52">
        <v>30</v>
      </c>
      <c r="B134" s="36" t="s">
        <v>59</v>
      </c>
      <c r="C134" s="52">
        <v>151</v>
      </c>
      <c r="D134" s="52">
        <v>132</v>
      </c>
      <c r="E134" s="52">
        <v>142</v>
      </c>
      <c r="F134" s="52">
        <v>425</v>
      </c>
      <c r="G134" s="52">
        <v>425</v>
      </c>
    </row>
    <row r="135" spans="1:16" x14ac:dyDescent="0.2">
      <c r="C135" s="16">
        <f>SUM(C104:C134)</f>
        <v>4997</v>
      </c>
      <c r="D135" s="16">
        <f t="shared" ref="D135:E135" si="3">SUM(D104:D134)</f>
        <v>4964</v>
      </c>
      <c r="E135" s="16">
        <f t="shared" si="3"/>
        <v>5012</v>
      </c>
      <c r="F135" s="16">
        <f>SUM(F104:F134)</f>
        <v>14973</v>
      </c>
      <c r="G135" s="121">
        <f>SUM(F135/90)</f>
        <v>166.36666666666667</v>
      </c>
    </row>
    <row r="136" spans="1:16" ht="13.5" thickBot="1" x14ac:dyDescent="0.25"/>
    <row r="137" spans="1:16" ht="13.5" thickBot="1" x14ac:dyDescent="0.25">
      <c r="A137" s="150">
        <f>SUM(A103+14)</f>
        <v>46083</v>
      </c>
      <c r="B137" s="151"/>
      <c r="C137" s="151"/>
      <c r="D137" s="151"/>
      <c r="E137" s="151"/>
      <c r="F137" s="151"/>
      <c r="G137" s="152"/>
      <c r="H137" s="37"/>
      <c r="J137" s="3"/>
      <c r="L137" s="3"/>
      <c r="M137" s="3"/>
      <c r="N137" s="3"/>
      <c r="O137" s="3"/>
      <c r="P137" s="3"/>
    </row>
    <row r="138" spans="1:16" ht="13.5" thickBot="1" x14ac:dyDescent="0.25">
      <c r="A138" s="41" t="s">
        <v>3</v>
      </c>
      <c r="B138" s="42" t="s">
        <v>4</v>
      </c>
      <c r="C138" s="41" t="s">
        <v>18</v>
      </c>
      <c r="D138" s="41" t="s">
        <v>19</v>
      </c>
      <c r="E138" s="41" t="s">
        <v>20</v>
      </c>
      <c r="F138" s="41" t="s">
        <v>21</v>
      </c>
      <c r="G138" s="41" t="s">
        <v>5</v>
      </c>
    </row>
    <row r="139" spans="1:16" ht="13.5" thickBot="1" x14ac:dyDescent="0.25">
      <c r="A139" s="3">
        <v>1</v>
      </c>
      <c r="B139" s="36" t="s">
        <v>16</v>
      </c>
      <c r="C139" s="52">
        <v>136</v>
      </c>
      <c r="D139" s="52">
        <v>183</v>
      </c>
      <c r="E139" s="52">
        <v>148</v>
      </c>
      <c r="F139" s="52">
        <v>467</v>
      </c>
      <c r="G139" s="52">
        <v>467</v>
      </c>
    </row>
    <row r="140" spans="1:16" ht="13.5" thickBot="1" x14ac:dyDescent="0.25">
      <c r="A140" s="3">
        <v>2</v>
      </c>
      <c r="B140" s="36" t="s">
        <v>53</v>
      </c>
      <c r="C140" s="52">
        <v>154</v>
      </c>
      <c r="D140" s="52">
        <v>176</v>
      </c>
      <c r="E140" s="39">
        <v>218</v>
      </c>
      <c r="F140" s="52">
        <v>548</v>
      </c>
      <c r="G140" s="52">
        <v>548</v>
      </c>
    </row>
    <row r="141" spans="1:16" ht="13.5" thickBot="1" x14ac:dyDescent="0.25">
      <c r="A141" s="3">
        <v>3</v>
      </c>
      <c r="B141" s="36" t="s">
        <v>26</v>
      </c>
      <c r="C141" s="52">
        <v>172</v>
      </c>
      <c r="D141" s="52">
        <v>173</v>
      </c>
      <c r="E141" s="52">
        <v>169</v>
      </c>
      <c r="F141" s="52">
        <v>514</v>
      </c>
      <c r="G141" s="52">
        <v>514</v>
      </c>
    </row>
    <row r="142" spans="1:16" ht="13.5" thickBot="1" x14ac:dyDescent="0.25">
      <c r="A142" s="3">
        <v>4</v>
      </c>
      <c r="B142" s="36" t="s">
        <v>33</v>
      </c>
      <c r="C142" s="52">
        <v>181</v>
      </c>
      <c r="D142" s="52">
        <v>151</v>
      </c>
      <c r="E142" s="39">
        <v>201</v>
      </c>
      <c r="F142" s="52">
        <v>533</v>
      </c>
      <c r="G142" s="52">
        <v>533</v>
      </c>
    </row>
    <row r="143" spans="1:16" ht="13.5" thickBot="1" x14ac:dyDescent="0.25">
      <c r="A143" s="3">
        <v>5</v>
      </c>
      <c r="B143" s="36" t="s">
        <v>8</v>
      </c>
      <c r="C143" s="52">
        <v>153</v>
      </c>
      <c r="D143" s="52">
        <v>177</v>
      </c>
      <c r="E143" s="52">
        <v>150</v>
      </c>
      <c r="F143" s="52">
        <v>480</v>
      </c>
      <c r="G143" s="52">
        <v>480</v>
      </c>
    </row>
    <row r="144" spans="1:16" ht="13.5" thickBot="1" x14ac:dyDescent="0.25">
      <c r="A144" s="3">
        <v>6</v>
      </c>
      <c r="B144" s="36" t="s">
        <v>9</v>
      </c>
      <c r="C144" s="52">
        <v>183</v>
      </c>
      <c r="D144" s="52">
        <v>199</v>
      </c>
      <c r="E144" s="52">
        <v>178</v>
      </c>
      <c r="F144" s="52">
        <v>560</v>
      </c>
      <c r="G144" s="52">
        <v>560</v>
      </c>
    </row>
    <row r="145" spans="1:7" ht="13.5" thickBot="1" x14ac:dyDescent="0.25">
      <c r="A145" s="3">
        <v>7</v>
      </c>
      <c r="B145" s="36" t="s">
        <v>17</v>
      </c>
      <c r="C145" s="52">
        <v>157</v>
      </c>
      <c r="D145" s="52">
        <v>171</v>
      </c>
      <c r="E145" s="52">
        <v>149</v>
      </c>
      <c r="F145" s="52">
        <v>477</v>
      </c>
      <c r="G145" s="52">
        <v>477</v>
      </c>
    </row>
    <row r="146" spans="1:7" ht="13.5" thickBot="1" x14ac:dyDescent="0.25">
      <c r="A146" s="3">
        <v>8</v>
      </c>
      <c r="B146" s="36" t="s">
        <v>30</v>
      </c>
      <c r="C146" s="52">
        <v>184</v>
      </c>
      <c r="D146" s="52">
        <v>193</v>
      </c>
      <c r="E146" s="39">
        <v>246</v>
      </c>
      <c r="F146" s="52">
        <v>623</v>
      </c>
      <c r="G146" s="52">
        <v>623</v>
      </c>
    </row>
    <row r="147" spans="1:7" ht="13.5" thickBot="1" x14ac:dyDescent="0.25">
      <c r="A147" s="3">
        <v>9</v>
      </c>
      <c r="B147" s="36" t="s">
        <v>69</v>
      </c>
      <c r="C147" s="52">
        <v>166</v>
      </c>
      <c r="D147" s="52">
        <v>178</v>
      </c>
      <c r="E147" s="52">
        <v>195</v>
      </c>
      <c r="F147" s="52">
        <v>539</v>
      </c>
      <c r="G147" s="52">
        <v>539</v>
      </c>
    </row>
    <row r="148" spans="1:7" ht="13.5" thickBot="1" x14ac:dyDescent="0.25">
      <c r="A148" s="3">
        <v>10</v>
      </c>
      <c r="B148" s="36" t="s">
        <v>62</v>
      </c>
      <c r="C148" s="52">
        <v>162</v>
      </c>
      <c r="D148" s="52">
        <v>148</v>
      </c>
      <c r="E148" s="52">
        <v>184</v>
      </c>
      <c r="F148" s="52">
        <v>494</v>
      </c>
      <c r="G148" s="52">
        <v>494</v>
      </c>
    </row>
    <row r="149" spans="1:7" ht="13.5" thickBot="1" x14ac:dyDescent="0.25">
      <c r="A149" s="3">
        <v>11</v>
      </c>
      <c r="B149" s="36" t="s">
        <v>10</v>
      </c>
      <c r="C149" s="52">
        <v>193</v>
      </c>
      <c r="D149" s="52">
        <v>191</v>
      </c>
      <c r="E149" s="52">
        <v>153</v>
      </c>
      <c r="F149" s="52">
        <v>537</v>
      </c>
      <c r="G149" s="52">
        <v>537</v>
      </c>
    </row>
    <row r="150" spans="1:7" ht="13.5" thickBot="1" x14ac:dyDescent="0.25">
      <c r="A150" s="3">
        <v>12</v>
      </c>
      <c r="B150" s="36" t="s">
        <v>22</v>
      </c>
      <c r="C150" s="52">
        <v>160</v>
      </c>
      <c r="D150" s="52">
        <v>143</v>
      </c>
      <c r="E150" s="39">
        <v>209</v>
      </c>
      <c r="F150" s="52">
        <v>512</v>
      </c>
      <c r="G150" s="52">
        <v>512</v>
      </c>
    </row>
    <row r="151" spans="1:7" ht="13.5" thickBot="1" x14ac:dyDescent="0.25">
      <c r="A151" s="3">
        <v>13</v>
      </c>
      <c r="B151" s="36" t="s">
        <v>57</v>
      </c>
      <c r="C151" s="52">
        <v>135</v>
      </c>
      <c r="D151" s="52">
        <v>161</v>
      </c>
      <c r="E151" s="52">
        <v>163</v>
      </c>
      <c r="F151" s="52">
        <v>459</v>
      </c>
      <c r="G151" s="52">
        <v>459</v>
      </c>
    </row>
    <row r="152" spans="1:7" ht="13.5" thickBot="1" x14ac:dyDescent="0.25">
      <c r="A152" s="3">
        <v>14</v>
      </c>
      <c r="B152" s="36" t="s">
        <v>32</v>
      </c>
      <c r="C152" s="52">
        <v>156</v>
      </c>
      <c r="D152" s="52">
        <v>188</v>
      </c>
      <c r="E152" s="52">
        <v>195</v>
      </c>
      <c r="F152" s="52">
        <v>539</v>
      </c>
      <c r="G152" s="52">
        <v>539</v>
      </c>
    </row>
    <row r="153" spans="1:7" ht="13.5" thickBot="1" x14ac:dyDescent="0.25">
      <c r="A153" s="3">
        <v>15</v>
      </c>
      <c r="B153" s="36" t="s">
        <v>15</v>
      </c>
      <c r="C153" s="52">
        <v>150</v>
      </c>
      <c r="D153" s="39">
        <v>214</v>
      </c>
      <c r="E153" s="52">
        <v>188</v>
      </c>
      <c r="F153" s="52">
        <v>552</v>
      </c>
      <c r="G153" s="52">
        <v>552</v>
      </c>
    </row>
    <row r="154" spans="1:7" ht="13.5" thickBot="1" x14ac:dyDescent="0.25">
      <c r="A154" s="3">
        <v>16</v>
      </c>
      <c r="B154" s="36" t="s">
        <v>42</v>
      </c>
      <c r="C154" s="39">
        <v>201</v>
      </c>
      <c r="D154" s="52">
        <v>155</v>
      </c>
      <c r="E154" s="52">
        <v>156</v>
      </c>
      <c r="F154" s="52">
        <v>512</v>
      </c>
      <c r="G154" s="52">
        <v>512</v>
      </c>
    </row>
    <row r="155" spans="1:7" ht="13.5" thickBot="1" x14ac:dyDescent="0.25">
      <c r="A155" s="3">
        <v>17</v>
      </c>
      <c r="B155" s="36" t="s">
        <v>93</v>
      </c>
      <c r="C155" s="52">
        <v>168</v>
      </c>
      <c r="D155" s="52">
        <v>169</v>
      </c>
      <c r="E155" s="52">
        <v>158</v>
      </c>
      <c r="F155" s="52">
        <v>495</v>
      </c>
      <c r="G155" s="52">
        <v>495</v>
      </c>
    </row>
    <row r="156" spans="1:7" ht="13.5" thickBot="1" x14ac:dyDescent="0.25">
      <c r="A156" s="3">
        <v>18</v>
      </c>
      <c r="B156" s="36" t="s">
        <v>28</v>
      </c>
      <c r="C156" s="52">
        <v>176</v>
      </c>
      <c r="D156" s="52">
        <v>176</v>
      </c>
      <c r="E156" s="52">
        <v>124</v>
      </c>
      <c r="F156" s="52">
        <v>476</v>
      </c>
      <c r="G156" s="52">
        <v>476</v>
      </c>
    </row>
    <row r="157" spans="1:7" ht="13.5" thickBot="1" x14ac:dyDescent="0.25">
      <c r="A157" s="3">
        <v>19</v>
      </c>
      <c r="B157" s="36" t="s">
        <v>64</v>
      </c>
      <c r="C157" s="52">
        <v>152</v>
      </c>
      <c r="D157" s="52">
        <v>138</v>
      </c>
      <c r="E157" s="52">
        <v>137</v>
      </c>
      <c r="F157" s="52">
        <v>427</v>
      </c>
      <c r="G157" s="52">
        <v>427</v>
      </c>
    </row>
    <row r="158" spans="1:7" ht="13.5" thickBot="1" x14ac:dyDescent="0.25">
      <c r="A158" s="3">
        <v>20</v>
      </c>
      <c r="B158" s="36" t="s">
        <v>58</v>
      </c>
      <c r="C158" s="52">
        <v>136</v>
      </c>
      <c r="D158" s="52">
        <v>197</v>
      </c>
      <c r="E158" s="52">
        <v>155</v>
      </c>
      <c r="F158" s="52">
        <v>488</v>
      </c>
      <c r="G158" s="52">
        <v>488</v>
      </c>
    </row>
    <row r="159" spans="1:7" ht="13.5" thickBot="1" x14ac:dyDescent="0.25">
      <c r="A159" s="3">
        <v>21</v>
      </c>
      <c r="B159" s="36" t="s">
        <v>72</v>
      </c>
      <c r="C159" s="52">
        <v>171</v>
      </c>
      <c r="D159" s="52">
        <v>164</v>
      </c>
      <c r="E159" s="52">
        <v>189</v>
      </c>
      <c r="F159" s="52">
        <v>524</v>
      </c>
      <c r="G159" s="52">
        <v>524</v>
      </c>
    </row>
    <row r="160" spans="1:7" ht="13.5" thickBot="1" x14ac:dyDescent="0.25">
      <c r="A160" s="3">
        <v>22</v>
      </c>
      <c r="B160" s="36" t="s">
        <v>23</v>
      </c>
      <c r="C160" s="52">
        <v>176</v>
      </c>
      <c r="D160" s="52">
        <v>181</v>
      </c>
      <c r="E160" s="52">
        <v>116</v>
      </c>
      <c r="F160" s="52">
        <v>473</v>
      </c>
      <c r="G160" s="52">
        <v>473</v>
      </c>
    </row>
    <row r="161" spans="1:16" ht="13.5" thickBot="1" x14ac:dyDescent="0.25">
      <c r="A161" s="3">
        <v>23</v>
      </c>
      <c r="B161" s="36" t="s">
        <v>11</v>
      </c>
      <c r="C161" s="52">
        <v>160</v>
      </c>
      <c r="D161" s="52">
        <v>150</v>
      </c>
      <c r="E161" s="39">
        <v>233</v>
      </c>
      <c r="F161" s="52">
        <v>543</v>
      </c>
      <c r="G161" s="52">
        <v>543</v>
      </c>
    </row>
    <row r="162" spans="1:16" ht="13.5" thickBot="1" x14ac:dyDescent="0.25">
      <c r="A162" s="3">
        <v>24</v>
      </c>
      <c r="B162" s="36" t="s">
        <v>31</v>
      </c>
      <c r="C162" s="39">
        <v>202</v>
      </c>
      <c r="D162" s="52">
        <v>181</v>
      </c>
      <c r="E162" s="52">
        <v>178</v>
      </c>
      <c r="F162" s="52">
        <v>561</v>
      </c>
      <c r="G162" s="52">
        <v>561</v>
      </c>
    </row>
    <row r="163" spans="1:16" ht="13.5" thickBot="1" x14ac:dyDescent="0.25">
      <c r="A163" s="3">
        <v>25</v>
      </c>
      <c r="B163" s="36" t="s">
        <v>39</v>
      </c>
      <c r="C163" s="52">
        <v>150</v>
      </c>
      <c r="D163" s="52">
        <v>182</v>
      </c>
      <c r="E163" s="52">
        <v>148</v>
      </c>
      <c r="F163" s="52">
        <v>480</v>
      </c>
      <c r="G163" s="52">
        <v>480</v>
      </c>
    </row>
    <row r="164" spans="1:16" ht="13.5" thickBot="1" x14ac:dyDescent="0.25">
      <c r="A164" s="3">
        <v>26</v>
      </c>
      <c r="B164" s="36" t="s">
        <v>37</v>
      </c>
      <c r="C164" s="39">
        <v>201</v>
      </c>
      <c r="D164" s="52">
        <v>171</v>
      </c>
      <c r="E164" s="52">
        <v>166</v>
      </c>
      <c r="F164" s="52">
        <v>538</v>
      </c>
      <c r="G164" s="52">
        <v>538</v>
      </c>
    </row>
    <row r="165" spans="1:16" ht="13.5" thickBot="1" x14ac:dyDescent="0.25">
      <c r="A165" s="3">
        <v>27</v>
      </c>
      <c r="B165" s="36" t="s">
        <v>12</v>
      </c>
      <c r="C165" s="52">
        <v>176</v>
      </c>
      <c r="D165" s="52">
        <v>179</v>
      </c>
      <c r="E165" s="52">
        <v>174</v>
      </c>
      <c r="F165" s="52">
        <v>529</v>
      </c>
      <c r="G165" s="52">
        <v>529</v>
      </c>
    </row>
    <row r="166" spans="1:16" ht="13.5" thickBot="1" x14ac:dyDescent="0.25">
      <c r="A166" s="3">
        <v>28</v>
      </c>
      <c r="B166" s="36" t="s">
        <v>68</v>
      </c>
      <c r="C166" s="39">
        <v>222</v>
      </c>
      <c r="D166" s="52">
        <v>185</v>
      </c>
      <c r="E166" s="52">
        <v>195</v>
      </c>
      <c r="F166" s="52">
        <v>602</v>
      </c>
      <c r="G166" s="52">
        <v>602</v>
      </c>
    </row>
    <row r="167" spans="1:16" ht="13.5" thickBot="1" x14ac:dyDescent="0.25">
      <c r="A167" s="3">
        <v>29</v>
      </c>
      <c r="B167" s="36" t="s">
        <v>95</v>
      </c>
      <c r="C167" s="52">
        <v>167</v>
      </c>
      <c r="D167" s="52">
        <v>191</v>
      </c>
      <c r="E167" s="52">
        <v>169</v>
      </c>
      <c r="F167" s="52">
        <v>527</v>
      </c>
      <c r="G167" s="52">
        <v>527</v>
      </c>
    </row>
    <row r="168" spans="1:16" ht="13.5" thickBot="1" x14ac:dyDescent="0.25">
      <c r="A168" s="3">
        <v>30</v>
      </c>
      <c r="B168" s="36" t="s">
        <v>61</v>
      </c>
      <c r="C168" s="52">
        <v>185</v>
      </c>
      <c r="D168" s="52">
        <v>147</v>
      </c>
      <c r="E168" s="52">
        <v>148</v>
      </c>
      <c r="F168" s="52">
        <v>480</v>
      </c>
      <c r="G168" s="52">
        <v>480</v>
      </c>
    </row>
    <row r="169" spans="1:16" x14ac:dyDescent="0.2">
      <c r="C169" s="16">
        <f>SUM(C138:C168)</f>
        <v>5085</v>
      </c>
      <c r="D169" s="16">
        <f t="shared" ref="D169:E169" si="4">SUM(D138:D168)</f>
        <v>5212</v>
      </c>
      <c r="E169" s="16">
        <f t="shared" si="4"/>
        <v>5192</v>
      </c>
      <c r="F169" s="16">
        <f>SUM(F138:F168)</f>
        <v>15489</v>
      </c>
      <c r="G169" s="121">
        <f>SUM(F169/90)</f>
        <v>172.1</v>
      </c>
    </row>
    <row r="170" spans="1:16" ht="13.5" thickBot="1" x14ac:dyDescent="0.25"/>
    <row r="171" spans="1:16" ht="13.5" thickBot="1" x14ac:dyDescent="0.25">
      <c r="A171" s="150">
        <f>SUM(A137+7)</f>
        <v>46090</v>
      </c>
      <c r="B171" s="151"/>
      <c r="C171" s="151"/>
      <c r="D171" s="151"/>
      <c r="E171" s="151"/>
      <c r="F171" s="151"/>
      <c r="G171" s="152"/>
      <c r="H171" s="37"/>
      <c r="J171" s="3"/>
      <c r="L171" s="3"/>
      <c r="M171" s="3"/>
      <c r="N171" s="3"/>
      <c r="O171" s="3"/>
      <c r="P171" s="3"/>
    </row>
    <row r="172" spans="1:16" ht="13.5" thickBot="1" x14ac:dyDescent="0.25">
      <c r="A172" s="41" t="s">
        <v>3</v>
      </c>
      <c r="B172" s="42" t="s">
        <v>4</v>
      </c>
      <c r="C172" s="41" t="s">
        <v>18</v>
      </c>
      <c r="D172" s="41" t="s">
        <v>19</v>
      </c>
      <c r="E172" s="41" t="s">
        <v>20</v>
      </c>
      <c r="F172" s="41" t="s">
        <v>21</v>
      </c>
      <c r="G172" s="41" t="s">
        <v>5</v>
      </c>
    </row>
    <row r="173" spans="1:16" ht="13.5" thickBot="1" x14ac:dyDescent="0.25">
      <c r="A173" s="3">
        <v>1</v>
      </c>
      <c r="B173" s="36" t="s">
        <v>25</v>
      </c>
      <c r="C173" s="52">
        <v>147</v>
      </c>
      <c r="D173" s="52">
        <v>196</v>
      </c>
      <c r="E173" s="39">
        <v>226</v>
      </c>
      <c r="F173" s="52">
        <v>569</v>
      </c>
      <c r="G173" s="52">
        <v>569</v>
      </c>
    </row>
    <row r="174" spans="1:16" ht="13.5" thickBot="1" x14ac:dyDescent="0.25">
      <c r="A174" s="3">
        <v>2</v>
      </c>
      <c r="B174" s="36" t="s">
        <v>53</v>
      </c>
      <c r="C174" s="52">
        <v>184</v>
      </c>
      <c r="D174" s="52">
        <v>170</v>
      </c>
      <c r="E174" s="52">
        <v>186</v>
      </c>
      <c r="F174" s="52">
        <v>540</v>
      </c>
      <c r="G174" s="52">
        <v>540</v>
      </c>
    </row>
    <row r="175" spans="1:16" ht="13.5" thickBot="1" x14ac:dyDescent="0.25">
      <c r="A175" s="3">
        <v>3</v>
      </c>
      <c r="B175" s="36" t="s">
        <v>26</v>
      </c>
      <c r="C175" s="52">
        <v>194</v>
      </c>
      <c r="D175" s="52">
        <v>189</v>
      </c>
      <c r="E175" s="39">
        <v>215</v>
      </c>
      <c r="F175" s="52">
        <v>598</v>
      </c>
      <c r="G175" s="52">
        <v>598</v>
      </c>
    </row>
    <row r="176" spans="1:16" ht="13.5" thickBot="1" x14ac:dyDescent="0.25">
      <c r="A176" s="3">
        <v>4</v>
      </c>
      <c r="B176" s="36" t="s">
        <v>40</v>
      </c>
      <c r="C176" s="52">
        <v>164</v>
      </c>
      <c r="D176" s="52">
        <v>163</v>
      </c>
      <c r="E176" s="52">
        <v>146</v>
      </c>
      <c r="F176" s="52">
        <v>473</v>
      </c>
      <c r="G176" s="52">
        <v>473</v>
      </c>
    </row>
    <row r="177" spans="1:7" ht="13.5" thickBot="1" x14ac:dyDescent="0.25">
      <c r="A177" s="3">
        <v>5</v>
      </c>
      <c r="B177" s="36" t="s">
        <v>14</v>
      </c>
      <c r="C177" s="52">
        <v>161</v>
      </c>
      <c r="D177" s="52">
        <v>187</v>
      </c>
      <c r="E177" s="52">
        <v>187</v>
      </c>
      <c r="F177" s="52">
        <v>535</v>
      </c>
      <c r="G177" s="52">
        <v>535</v>
      </c>
    </row>
    <row r="178" spans="1:7" ht="13.5" thickBot="1" x14ac:dyDescent="0.25">
      <c r="A178" s="3">
        <v>6</v>
      </c>
      <c r="B178" s="36" t="s">
        <v>33</v>
      </c>
      <c r="C178" s="52">
        <v>162</v>
      </c>
      <c r="D178" s="52">
        <v>171</v>
      </c>
      <c r="E178" s="52">
        <v>162</v>
      </c>
      <c r="F178" s="52">
        <v>495</v>
      </c>
      <c r="G178" s="52">
        <v>495</v>
      </c>
    </row>
    <row r="179" spans="1:7" ht="13.5" thickBot="1" x14ac:dyDescent="0.25">
      <c r="A179" s="3">
        <v>7</v>
      </c>
      <c r="B179" s="36" t="s">
        <v>8</v>
      </c>
      <c r="C179" s="52">
        <v>146</v>
      </c>
      <c r="D179" s="52">
        <v>154</v>
      </c>
      <c r="E179" s="52">
        <v>88</v>
      </c>
      <c r="F179" s="52">
        <v>388</v>
      </c>
      <c r="G179" s="52">
        <v>388</v>
      </c>
    </row>
    <row r="180" spans="1:7" ht="13.5" thickBot="1" x14ac:dyDescent="0.25">
      <c r="A180" s="3">
        <v>8</v>
      </c>
      <c r="B180" s="36" t="s">
        <v>9</v>
      </c>
      <c r="C180" s="52">
        <v>170</v>
      </c>
      <c r="D180" s="39">
        <v>214</v>
      </c>
      <c r="E180" s="52">
        <v>179</v>
      </c>
      <c r="F180" s="52">
        <v>563</v>
      </c>
      <c r="G180" s="52">
        <v>563</v>
      </c>
    </row>
    <row r="181" spans="1:7" ht="13.5" thickBot="1" x14ac:dyDescent="0.25">
      <c r="A181" s="3">
        <v>9</v>
      </c>
      <c r="B181" s="36" t="s">
        <v>52</v>
      </c>
      <c r="C181" s="52">
        <v>177</v>
      </c>
      <c r="D181" s="52">
        <v>186</v>
      </c>
      <c r="E181" s="52">
        <v>184</v>
      </c>
      <c r="F181" s="52">
        <v>547</v>
      </c>
      <c r="G181" s="52">
        <v>547</v>
      </c>
    </row>
    <row r="182" spans="1:7" ht="13.5" thickBot="1" x14ac:dyDescent="0.25">
      <c r="A182" s="3">
        <v>10</v>
      </c>
      <c r="B182" s="36" t="s">
        <v>56</v>
      </c>
      <c r="C182" s="52">
        <v>141</v>
      </c>
      <c r="D182" s="52">
        <v>160</v>
      </c>
      <c r="E182" s="52">
        <v>156</v>
      </c>
      <c r="F182" s="52">
        <v>457</v>
      </c>
      <c r="G182" s="52">
        <v>457</v>
      </c>
    </row>
    <row r="183" spans="1:7" ht="13.5" thickBot="1" x14ac:dyDescent="0.25">
      <c r="A183" s="3">
        <v>11</v>
      </c>
      <c r="B183" s="36" t="s">
        <v>30</v>
      </c>
      <c r="C183" s="52">
        <v>151</v>
      </c>
      <c r="D183" s="52">
        <v>167</v>
      </c>
      <c r="E183" s="52">
        <v>168</v>
      </c>
      <c r="F183" s="52">
        <v>486</v>
      </c>
      <c r="G183" s="52">
        <v>486</v>
      </c>
    </row>
    <row r="184" spans="1:7" ht="13.5" thickBot="1" x14ac:dyDescent="0.25">
      <c r="A184" s="3">
        <v>12</v>
      </c>
      <c r="B184" s="36" t="s">
        <v>69</v>
      </c>
      <c r="C184" s="52">
        <v>184</v>
      </c>
      <c r="D184" s="52">
        <v>165</v>
      </c>
      <c r="E184" s="52">
        <v>128</v>
      </c>
      <c r="F184" s="52">
        <v>477</v>
      </c>
      <c r="G184" s="52">
        <v>477</v>
      </c>
    </row>
    <row r="185" spans="1:7" ht="13.5" thickBot="1" x14ac:dyDescent="0.25">
      <c r="A185" s="3">
        <v>13</v>
      </c>
      <c r="B185" s="36" t="s">
        <v>62</v>
      </c>
      <c r="C185" s="52">
        <v>134</v>
      </c>
      <c r="D185" s="52">
        <v>169</v>
      </c>
      <c r="E185" s="52">
        <v>189</v>
      </c>
      <c r="F185" s="52">
        <v>492</v>
      </c>
      <c r="G185" s="52">
        <v>492</v>
      </c>
    </row>
    <row r="186" spans="1:7" ht="13.5" thickBot="1" x14ac:dyDescent="0.25">
      <c r="A186" s="3">
        <v>14</v>
      </c>
      <c r="B186" s="36" t="s">
        <v>10</v>
      </c>
      <c r="C186" s="52">
        <v>190</v>
      </c>
      <c r="D186" s="39">
        <v>200</v>
      </c>
      <c r="E186" s="52">
        <v>191</v>
      </c>
      <c r="F186" s="52">
        <v>581</v>
      </c>
      <c r="G186" s="52">
        <v>581</v>
      </c>
    </row>
    <row r="187" spans="1:7" ht="13.5" thickBot="1" x14ac:dyDescent="0.25">
      <c r="A187" s="3">
        <v>15</v>
      </c>
      <c r="B187" s="36" t="s">
        <v>66</v>
      </c>
      <c r="C187" s="39">
        <v>225</v>
      </c>
      <c r="D187" s="39">
        <v>204</v>
      </c>
      <c r="E187" s="39">
        <v>207</v>
      </c>
      <c r="F187" s="52">
        <v>636</v>
      </c>
      <c r="G187" s="52">
        <v>636</v>
      </c>
    </row>
    <row r="188" spans="1:7" ht="13.5" thickBot="1" x14ac:dyDescent="0.25">
      <c r="A188" s="3">
        <v>16</v>
      </c>
      <c r="B188" s="36" t="s">
        <v>22</v>
      </c>
      <c r="C188" s="52">
        <v>179</v>
      </c>
      <c r="D188" s="52">
        <v>174</v>
      </c>
      <c r="E188" s="95">
        <v>266</v>
      </c>
      <c r="F188" s="52">
        <v>619</v>
      </c>
      <c r="G188" s="52">
        <v>619</v>
      </c>
    </row>
    <row r="189" spans="1:7" ht="13.5" thickBot="1" x14ac:dyDescent="0.25">
      <c r="A189" s="3">
        <v>17</v>
      </c>
      <c r="B189" s="36" t="s">
        <v>36</v>
      </c>
      <c r="C189" s="52">
        <v>137</v>
      </c>
      <c r="D189" s="52">
        <v>162</v>
      </c>
      <c r="E189" s="52">
        <v>128</v>
      </c>
      <c r="F189" s="52">
        <v>427</v>
      </c>
      <c r="G189" s="52">
        <v>427</v>
      </c>
    </row>
    <row r="190" spans="1:7" ht="13.5" thickBot="1" x14ac:dyDescent="0.25">
      <c r="A190" s="3">
        <v>18</v>
      </c>
      <c r="B190" s="36" t="s">
        <v>74</v>
      </c>
      <c r="C190" s="52">
        <v>141</v>
      </c>
      <c r="D190" s="52">
        <v>158</v>
      </c>
      <c r="E190" s="39">
        <v>222</v>
      </c>
      <c r="F190" s="52">
        <v>521</v>
      </c>
      <c r="G190" s="52">
        <v>521</v>
      </c>
    </row>
    <row r="191" spans="1:7" ht="13.5" thickBot="1" x14ac:dyDescent="0.25">
      <c r="A191" s="3">
        <v>19</v>
      </c>
      <c r="B191" s="36" t="s">
        <v>48</v>
      </c>
      <c r="C191" s="52">
        <v>183</v>
      </c>
      <c r="D191" s="39">
        <v>221</v>
      </c>
      <c r="E191" s="39">
        <v>211</v>
      </c>
      <c r="F191" s="52">
        <v>615</v>
      </c>
      <c r="G191" s="52">
        <v>615</v>
      </c>
    </row>
    <row r="192" spans="1:7" ht="13.5" thickBot="1" x14ac:dyDescent="0.25">
      <c r="A192" s="3">
        <v>20</v>
      </c>
      <c r="B192" s="36" t="s">
        <v>15</v>
      </c>
      <c r="C192" s="52">
        <v>190</v>
      </c>
      <c r="D192" s="52">
        <v>192</v>
      </c>
      <c r="E192" s="39">
        <v>213</v>
      </c>
      <c r="F192" s="52">
        <v>595</v>
      </c>
      <c r="G192" s="52">
        <v>595</v>
      </c>
    </row>
    <row r="193" spans="1:16" ht="13.5" thickBot="1" x14ac:dyDescent="0.25">
      <c r="A193" s="3">
        <v>21</v>
      </c>
      <c r="B193" s="36" t="s">
        <v>93</v>
      </c>
      <c r="C193" s="52">
        <v>183</v>
      </c>
      <c r="D193" s="52">
        <v>180</v>
      </c>
      <c r="E193" s="52">
        <v>143</v>
      </c>
      <c r="F193" s="52">
        <v>506</v>
      </c>
      <c r="G193" s="52">
        <v>506</v>
      </c>
    </row>
    <row r="194" spans="1:16" ht="13.5" thickBot="1" x14ac:dyDescent="0.25">
      <c r="A194" s="3">
        <v>22</v>
      </c>
      <c r="B194" s="36" t="s">
        <v>35</v>
      </c>
      <c r="C194" s="52">
        <v>136</v>
      </c>
      <c r="D194" s="52">
        <v>195</v>
      </c>
      <c r="E194" s="52">
        <v>175</v>
      </c>
      <c r="F194" s="52">
        <v>506</v>
      </c>
      <c r="G194" s="52">
        <v>506</v>
      </c>
    </row>
    <row r="195" spans="1:16" ht="13.5" thickBot="1" x14ac:dyDescent="0.25">
      <c r="A195" s="3">
        <v>23</v>
      </c>
      <c r="B195" s="36" t="s">
        <v>65</v>
      </c>
      <c r="C195" s="52">
        <v>164</v>
      </c>
      <c r="D195" s="52">
        <v>149</v>
      </c>
      <c r="E195" s="52">
        <v>166</v>
      </c>
      <c r="F195" s="52">
        <v>479</v>
      </c>
      <c r="G195" s="52">
        <v>479</v>
      </c>
    </row>
    <row r="196" spans="1:16" ht="13.5" thickBot="1" x14ac:dyDescent="0.25">
      <c r="A196" s="3">
        <v>24</v>
      </c>
      <c r="B196" s="36" t="s">
        <v>94</v>
      </c>
      <c r="C196" s="52">
        <v>135</v>
      </c>
      <c r="D196" s="52">
        <v>156</v>
      </c>
      <c r="E196" s="52">
        <v>191</v>
      </c>
      <c r="F196" s="52">
        <v>482</v>
      </c>
      <c r="G196" s="52">
        <v>482</v>
      </c>
    </row>
    <row r="197" spans="1:16" ht="13.5" thickBot="1" x14ac:dyDescent="0.25">
      <c r="A197" s="3">
        <v>25</v>
      </c>
      <c r="B197" s="36" t="s">
        <v>67</v>
      </c>
      <c r="C197" s="52">
        <v>178</v>
      </c>
      <c r="D197" s="52">
        <v>131</v>
      </c>
      <c r="E197" s="52">
        <v>157</v>
      </c>
      <c r="F197" s="52">
        <v>466</v>
      </c>
      <c r="G197" s="52">
        <v>466</v>
      </c>
    </row>
    <row r="198" spans="1:16" ht="13.5" thickBot="1" x14ac:dyDescent="0.25">
      <c r="A198" s="3">
        <v>26</v>
      </c>
      <c r="B198" s="36" t="s">
        <v>24</v>
      </c>
      <c r="C198" s="52">
        <v>157</v>
      </c>
      <c r="D198" s="39">
        <v>227</v>
      </c>
      <c r="E198" s="52">
        <v>164</v>
      </c>
      <c r="F198" s="52">
        <v>548</v>
      </c>
      <c r="G198" s="52">
        <v>548</v>
      </c>
    </row>
    <row r="199" spans="1:16" ht="13.5" thickBot="1" x14ac:dyDescent="0.25">
      <c r="A199" s="3">
        <v>27</v>
      </c>
      <c r="B199" s="36" t="s">
        <v>23</v>
      </c>
      <c r="C199" s="52">
        <v>134</v>
      </c>
      <c r="D199" s="52">
        <v>173</v>
      </c>
      <c r="E199" s="52">
        <v>132</v>
      </c>
      <c r="F199" s="52">
        <v>439</v>
      </c>
      <c r="G199" s="52">
        <v>439</v>
      </c>
    </row>
    <row r="200" spans="1:16" ht="13.5" thickBot="1" x14ac:dyDescent="0.25">
      <c r="A200" s="3">
        <v>28</v>
      </c>
      <c r="B200" s="36" t="s">
        <v>95</v>
      </c>
      <c r="C200" s="52">
        <v>159</v>
      </c>
      <c r="D200" s="52">
        <v>194</v>
      </c>
      <c r="E200" s="52">
        <v>181</v>
      </c>
      <c r="F200" s="52">
        <v>534</v>
      </c>
      <c r="G200" s="52">
        <v>534</v>
      </c>
    </row>
    <row r="201" spans="1:16" ht="13.5" thickBot="1" x14ac:dyDescent="0.25">
      <c r="A201" s="3">
        <v>29</v>
      </c>
      <c r="B201" s="36" t="s">
        <v>60</v>
      </c>
      <c r="C201" s="52">
        <v>142</v>
      </c>
      <c r="D201" s="52">
        <v>193</v>
      </c>
      <c r="E201" s="52">
        <v>184</v>
      </c>
      <c r="F201" s="52">
        <v>519</v>
      </c>
      <c r="G201" s="52">
        <v>519</v>
      </c>
    </row>
    <row r="202" spans="1:16" ht="13.5" thickBot="1" x14ac:dyDescent="0.25">
      <c r="A202" s="3">
        <v>30</v>
      </c>
      <c r="B202" s="36" t="s">
        <v>59</v>
      </c>
      <c r="C202" s="52">
        <v>157</v>
      </c>
      <c r="D202" s="52">
        <v>131</v>
      </c>
      <c r="E202" s="52">
        <v>131</v>
      </c>
      <c r="F202" s="52">
        <v>419</v>
      </c>
      <c r="G202" s="52">
        <v>419</v>
      </c>
    </row>
    <row r="203" spans="1:16" x14ac:dyDescent="0.2">
      <c r="C203" s="16">
        <f>SUM(C172:C202)</f>
        <v>4905</v>
      </c>
      <c r="D203" s="16">
        <f t="shared" ref="D203:E203" si="5">SUM(D172:D202)</f>
        <v>5331</v>
      </c>
      <c r="E203" s="16">
        <f t="shared" si="5"/>
        <v>5276</v>
      </c>
      <c r="F203" s="16">
        <f>SUM(F172:F202)</f>
        <v>15512</v>
      </c>
      <c r="G203" s="121">
        <f>SUM(F203/90)</f>
        <v>172.35555555555555</v>
      </c>
    </row>
    <row r="204" spans="1:16" ht="13.5" thickBot="1" x14ac:dyDescent="0.25"/>
    <row r="205" spans="1:16" ht="13.5" thickBot="1" x14ac:dyDescent="0.25">
      <c r="A205" s="150">
        <f>SUM(A171+7)</f>
        <v>46097</v>
      </c>
      <c r="B205" s="151"/>
      <c r="C205" s="151"/>
      <c r="D205" s="151"/>
      <c r="E205" s="151"/>
      <c r="F205" s="151"/>
      <c r="G205" s="152"/>
      <c r="H205" s="37"/>
      <c r="J205" s="3"/>
      <c r="L205" s="3"/>
      <c r="M205" s="3"/>
      <c r="N205" s="3"/>
      <c r="O205" s="3"/>
      <c r="P205" s="3"/>
    </row>
    <row r="206" spans="1:16" ht="13.5" thickBot="1" x14ac:dyDescent="0.25">
      <c r="A206" s="41" t="s">
        <v>3</v>
      </c>
      <c r="B206" s="42" t="s">
        <v>4</v>
      </c>
      <c r="C206" s="41" t="s">
        <v>18</v>
      </c>
      <c r="D206" s="41" t="s">
        <v>19</v>
      </c>
      <c r="E206" s="41" t="s">
        <v>20</v>
      </c>
      <c r="F206" s="41" t="s">
        <v>21</v>
      </c>
      <c r="G206" s="41" t="s">
        <v>5</v>
      </c>
    </row>
    <row r="207" spans="1:16" ht="13.5" thickBot="1" x14ac:dyDescent="0.25">
      <c r="A207" s="3">
        <v>1</v>
      </c>
      <c r="B207" s="36" t="s">
        <v>16</v>
      </c>
      <c r="C207" s="52">
        <v>167</v>
      </c>
      <c r="D207" s="52">
        <v>149</v>
      </c>
      <c r="E207" s="52">
        <v>157</v>
      </c>
      <c r="F207" s="52">
        <v>473</v>
      </c>
      <c r="G207" s="52">
        <v>473</v>
      </c>
    </row>
    <row r="208" spans="1:16" ht="13.5" thickBot="1" x14ac:dyDescent="0.25">
      <c r="A208" s="3">
        <v>2</v>
      </c>
      <c r="B208" s="36" t="s">
        <v>53</v>
      </c>
      <c r="C208" s="52">
        <v>146</v>
      </c>
      <c r="D208" s="52">
        <v>188</v>
      </c>
      <c r="E208" s="52">
        <v>143</v>
      </c>
      <c r="F208" s="52">
        <v>477</v>
      </c>
      <c r="G208" s="52">
        <v>477</v>
      </c>
    </row>
    <row r="209" spans="1:7" ht="13.5" thickBot="1" x14ac:dyDescent="0.25">
      <c r="A209" s="3">
        <v>3</v>
      </c>
      <c r="B209" s="36" t="s">
        <v>26</v>
      </c>
      <c r="C209" s="52">
        <v>178</v>
      </c>
      <c r="D209" s="52">
        <v>191</v>
      </c>
      <c r="E209" s="52">
        <v>168</v>
      </c>
      <c r="F209" s="52">
        <v>537</v>
      </c>
      <c r="G209" s="52">
        <v>537</v>
      </c>
    </row>
    <row r="210" spans="1:7" ht="13.5" thickBot="1" x14ac:dyDescent="0.25">
      <c r="A210" s="3">
        <v>4</v>
      </c>
      <c r="B210" s="36" t="s">
        <v>14</v>
      </c>
      <c r="C210" s="52">
        <v>165</v>
      </c>
      <c r="D210" s="52">
        <v>149</v>
      </c>
      <c r="E210" s="52">
        <v>198</v>
      </c>
      <c r="F210" s="52">
        <v>512</v>
      </c>
      <c r="G210" s="52">
        <v>512</v>
      </c>
    </row>
    <row r="211" spans="1:7" ht="13.5" thickBot="1" x14ac:dyDescent="0.25">
      <c r="A211" s="3">
        <v>5</v>
      </c>
      <c r="B211" s="36" t="s">
        <v>33</v>
      </c>
      <c r="C211" s="52">
        <v>179</v>
      </c>
      <c r="D211" s="52">
        <v>174</v>
      </c>
      <c r="E211" s="52">
        <v>190</v>
      </c>
      <c r="F211" s="52">
        <v>543</v>
      </c>
      <c r="G211" s="52">
        <v>543</v>
      </c>
    </row>
    <row r="212" spans="1:7" ht="13.5" thickBot="1" x14ac:dyDescent="0.25">
      <c r="A212" s="3">
        <v>6</v>
      </c>
      <c r="B212" s="36" t="s">
        <v>8</v>
      </c>
      <c r="C212" s="52">
        <v>159</v>
      </c>
      <c r="D212" s="52">
        <v>144</v>
      </c>
      <c r="E212" s="52">
        <v>185</v>
      </c>
      <c r="F212" s="52">
        <v>488</v>
      </c>
      <c r="G212" s="52">
        <v>488</v>
      </c>
    </row>
    <row r="213" spans="1:7" ht="13.5" thickBot="1" x14ac:dyDescent="0.25">
      <c r="A213" s="3">
        <v>7</v>
      </c>
      <c r="B213" s="36" t="s">
        <v>9</v>
      </c>
      <c r="C213" s="52">
        <v>196</v>
      </c>
      <c r="D213" s="52">
        <v>170</v>
      </c>
      <c r="E213" s="52">
        <v>180</v>
      </c>
      <c r="F213" s="52">
        <v>546</v>
      </c>
      <c r="G213" s="52">
        <v>546</v>
      </c>
    </row>
    <row r="214" spans="1:7" ht="13.5" thickBot="1" x14ac:dyDescent="0.25">
      <c r="A214" s="3">
        <v>8</v>
      </c>
      <c r="B214" s="36" t="s">
        <v>52</v>
      </c>
      <c r="C214" s="52">
        <v>134</v>
      </c>
      <c r="D214" s="52">
        <v>190</v>
      </c>
      <c r="E214" s="52">
        <v>159</v>
      </c>
      <c r="F214" s="52">
        <v>483</v>
      </c>
      <c r="G214" s="52">
        <v>483</v>
      </c>
    </row>
    <row r="215" spans="1:7" ht="13.5" thickBot="1" x14ac:dyDescent="0.25">
      <c r="A215" s="3">
        <v>9</v>
      </c>
      <c r="B215" s="36" t="s">
        <v>56</v>
      </c>
      <c r="C215" s="52">
        <v>176</v>
      </c>
      <c r="D215" s="52">
        <v>144</v>
      </c>
      <c r="E215" s="52">
        <v>155</v>
      </c>
      <c r="F215" s="52">
        <v>475</v>
      </c>
      <c r="G215" s="52">
        <v>475</v>
      </c>
    </row>
    <row r="216" spans="1:7" ht="13.5" thickBot="1" x14ac:dyDescent="0.25">
      <c r="A216" s="3">
        <v>10</v>
      </c>
      <c r="B216" s="36" t="s">
        <v>96</v>
      </c>
      <c r="C216" s="52">
        <v>137</v>
      </c>
      <c r="D216" s="52">
        <v>146</v>
      </c>
      <c r="E216" s="52">
        <v>128</v>
      </c>
      <c r="F216" s="52">
        <v>411</v>
      </c>
      <c r="G216" s="52">
        <v>411</v>
      </c>
    </row>
    <row r="217" spans="1:7" ht="13.5" thickBot="1" x14ac:dyDescent="0.25">
      <c r="A217" s="3">
        <v>11</v>
      </c>
      <c r="B217" s="36" t="s">
        <v>17</v>
      </c>
      <c r="C217" s="52">
        <v>148</v>
      </c>
      <c r="D217" s="52">
        <v>170</v>
      </c>
      <c r="E217" s="52">
        <v>163</v>
      </c>
      <c r="F217" s="52">
        <v>481</v>
      </c>
      <c r="G217" s="52">
        <v>481</v>
      </c>
    </row>
    <row r="218" spans="1:7" ht="13.5" thickBot="1" x14ac:dyDescent="0.25">
      <c r="A218" s="3">
        <v>12</v>
      </c>
      <c r="B218" s="36" t="s">
        <v>30</v>
      </c>
      <c r="C218" s="52">
        <v>180</v>
      </c>
      <c r="D218" s="52">
        <v>183</v>
      </c>
      <c r="E218" s="39">
        <v>209</v>
      </c>
      <c r="F218" s="52">
        <v>572</v>
      </c>
      <c r="G218" s="52">
        <v>572</v>
      </c>
    </row>
    <row r="219" spans="1:7" ht="13.5" thickBot="1" x14ac:dyDescent="0.25">
      <c r="A219" s="3">
        <v>13</v>
      </c>
      <c r="B219" s="36" t="s">
        <v>69</v>
      </c>
      <c r="C219" s="52">
        <v>154</v>
      </c>
      <c r="D219" s="52">
        <v>135</v>
      </c>
      <c r="E219" s="52">
        <v>99</v>
      </c>
      <c r="F219" s="52">
        <v>388</v>
      </c>
      <c r="G219" s="52">
        <v>388</v>
      </c>
    </row>
    <row r="220" spans="1:7" ht="13.5" thickBot="1" x14ac:dyDescent="0.25">
      <c r="A220" s="3">
        <v>14</v>
      </c>
      <c r="B220" s="36" t="s">
        <v>62</v>
      </c>
      <c r="C220" s="52">
        <v>168</v>
      </c>
      <c r="D220" s="52">
        <v>161</v>
      </c>
      <c r="E220" s="52">
        <v>161</v>
      </c>
      <c r="F220" s="52">
        <v>490</v>
      </c>
      <c r="G220" s="52">
        <v>490</v>
      </c>
    </row>
    <row r="221" spans="1:7" ht="13.5" thickBot="1" x14ac:dyDescent="0.25">
      <c r="A221" s="3">
        <v>15</v>
      </c>
      <c r="B221" s="36" t="s">
        <v>10</v>
      </c>
      <c r="C221" s="52">
        <v>166</v>
      </c>
      <c r="D221" s="52">
        <v>191</v>
      </c>
      <c r="E221" s="39">
        <v>204</v>
      </c>
      <c r="F221" s="52">
        <v>561</v>
      </c>
      <c r="G221" s="52">
        <v>561</v>
      </c>
    </row>
    <row r="222" spans="1:7" ht="13.5" thickBot="1" x14ac:dyDescent="0.25">
      <c r="A222" s="3">
        <v>16</v>
      </c>
      <c r="B222" s="36" t="s">
        <v>22</v>
      </c>
      <c r="C222" s="39">
        <v>215</v>
      </c>
      <c r="D222" s="52">
        <v>153</v>
      </c>
      <c r="E222" s="52">
        <v>186</v>
      </c>
      <c r="F222" s="52">
        <v>554</v>
      </c>
      <c r="G222" s="52">
        <v>554</v>
      </c>
    </row>
    <row r="223" spans="1:7" ht="13.5" thickBot="1" x14ac:dyDescent="0.25">
      <c r="A223" s="3">
        <v>17</v>
      </c>
      <c r="B223" s="36" t="s">
        <v>74</v>
      </c>
      <c r="C223" s="52">
        <v>140</v>
      </c>
      <c r="D223" s="52">
        <v>181</v>
      </c>
      <c r="E223" s="52">
        <v>173</v>
      </c>
      <c r="F223" s="52">
        <v>494</v>
      </c>
      <c r="G223" s="52">
        <v>494</v>
      </c>
    </row>
    <row r="224" spans="1:7" ht="13.5" thickBot="1" x14ac:dyDescent="0.25">
      <c r="A224" s="3">
        <v>18</v>
      </c>
      <c r="B224" s="36" t="s">
        <v>32</v>
      </c>
      <c r="C224" s="52">
        <v>168</v>
      </c>
      <c r="D224" s="52">
        <v>193</v>
      </c>
      <c r="E224" s="52">
        <v>125</v>
      </c>
      <c r="F224" s="52">
        <v>486</v>
      </c>
      <c r="G224" s="52">
        <v>486</v>
      </c>
    </row>
    <row r="225" spans="1:7" ht="13.5" thickBot="1" x14ac:dyDescent="0.25">
      <c r="A225" s="3">
        <v>19</v>
      </c>
      <c r="B225" s="36" t="s">
        <v>15</v>
      </c>
      <c r="C225" s="52">
        <v>182</v>
      </c>
      <c r="D225" s="52">
        <v>176</v>
      </c>
      <c r="E225" s="52">
        <v>137</v>
      </c>
      <c r="F225" s="52">
        <v>495</v>
      </c>
      <c r="G225" s="52">
        <v>495</v>
      </c>
    </row>
    <row r="226" spans="1:7" ht="13.5" thickBot="1" x14ac:dyDescent="0.25">
      <c r="A226" s="3">
        <v>20</v>
      </c>
      <c r="B226" s="36" t="s">
        <v>93</v>
      </c>
      <c r="C226" s="52">
        <v>166</v>
      </c>
      <c r="D226" s="52">
        <v>191</v>
      </c>
      <c r="E226" s="52">
        <v>172</v>
      </c>
      <c r="F226" s="52">
        <v>529</v>
      </c>
      <c r="G226" s="52">
        <v>529</v>
      </c>
    </row>
    <row r="227" spans="1:7" ht="13.5" thickBot="1" x14ac:dyDescent="0.25">
      <c r="A227" s="3">
        <v>21</v>
      </c>
      <c r="B227" s="36" t="s">
        <v>64</v>
      </c>
      <c r="C227" s="52">
        <v>197</v>
      </c>
      <c r="D227" s="39">
        <v>212</v>
      </c>
      <c r="E227" s="52">
        <v>158</v>
      </c>
      <c r="F227" s="52">
        <v>567</v>
      </c>
      <c r="G227" s="52">
        <v>567</v>
      </c>
    </row>
    <row r="228" spans="1:7" ht="13.5" thickBot="1" x14ac:dyDescent="0.25">
      <c r="A228" s="3">
        <v>22</v>
      </c>
      <c r="B228" s="36" t="s">
        <v>58</v>
      </c>
      <c r="C228" s="52">
        <v>180</v>
      </c>
      <c r="D228" s="52">
        <v>156</v>
      </c>
      <c r="E228" s="52">
        <v>187</v>
      </c>
      <c r="F228" s="52">
        <v>523</v>
      </c>
      <c r="G228" s="52">
        <v>523</v>
      </c>
    </row>
    <row r="229" spans="1:7" ht="13.5" thickBot="1" x14ac:dyDescent="0.25">
      <c r="A229" s="3">
        <v>23</v>
      </c>
      <c r="B229" s="36" t="s">
        <v>65</v>
      </c>
      <c r="C229" s="52">
        <v>144</v>
      </c>
      <c r="D229" s="52">
        <v>155</v>
      </c>
      <c r="E229" s="52">
        <v>159</v>
      </c>
      <c r="F229" s="52">
        <v>458</v>
      </c>
      <c r="G229" s="52">
        <v>458</v>
      </c>
    </row>
    <row r="230" spans="1:7" ht="13.5" thickBot="1" x14ac:dyDescent="0.25">
      <c r="A230" s="3">
        <v>24</v>
      </c>
      <c r="B230" s="36" t="s">
        <v>24</v>
      </c>
      <c r="C230" s="52">
        <v>141</v>
      </c>
      <c r="D230" s="52">
        <v>181</v>
      </c>
      <c r="E230" s="52">
        <v>194</v>
      </c>
      <c r="F230" s="52">
        <v>516</v>
      </c>
      <c r="G230" s="52">
        <v>516</v>
      </c>
    </row>
    <row r="231" spans="1:7" ht="13.5" thickBot="1" x14ac:dyDescent="0.25">
      <c r="A231" s="3">
        <v>25</v>
      </c>
      <c r="B231" s="36" t="s">
        <v>23</v>
      </c>
      <c r="C231" s="52">
        <v>109</v>
      </c>
      <c r="D231" s="52">
        <v>158</v>
      </c>
      <c r="E231" s="52">
        <v>145</v>
      </c>
      <c r="F231" s="52">
        <v>412</v>
      </c>
      <c r="G231" s="52">
        <v>412</v>
      </c>
    </row>
    <row r="232" spans="1:7" ht="13.5" thickBot="1" x14ac:dyDescent="0.25">
      <c r="A232" s="3">
        <v>26</v>
      </c>
      <c r="B232" s="36" t="s">
        <v>11</v>
      </c>
      <c r="C232" s="52">
        <v>147</v>
      </c>
      <c r="D232" s="52">
        <v>146</v>
      </c>
      <c r="E232" s="52">
        <v>126</v>
      </c>
      <c r="F232" s="52">
        <v>419</v>
      </c>
      <c r="G232" s="52">
        <v>419</v>
      </c>
    </row>
    <row r="233" spans="1:7" ht="13.5" thickBot="1" x14ac:dyDescent="0.25">
      <c r="A233" s="3">
        <v>27</v>
      </c>
      <c r="B233" s="36" t="s">
        <v>31</v>
      </c>
      <c r="C233" s="52">
        <v>192</v>
      </c>
      <c r="D233" s="52">
        <v>147</v>
      </c>
      <c r="E233" s="39">
        <v>201</v>
      </c>
      <c r="F233" s="52">
        <v>540</v>
      </c>
      <c r="G233" s="52">
        <v>540</v>
      </c>
    </row>
    <row r="234" spans="1:7" ht="13.5" thickBot="1" x14ac:dyDescent="0.25">
      <c r="A234" s="3">
        <v>28</v>
      </c>
      <c r="B234" s="36" t="s">
        <v>12</v>
      </c>
      <c r="C234" s="52">
        <v>165</v>
      </c>
      <c r="D234" s="52">
        <v>155</v>
      </c>
      <c r="E234" s="52">
        <v>194</v>
      </c>
      <c r="F234" s="52">
        <v>514</v>
      </c>
      <c r="G234" s="52">
        <v>514</v>
      </c>
    </row>
    <row r="235" spans="1:7" ht="13.5" thickBot="1" x14ac:dyDescent="0.25">
      <c r="A235" s="3">
        <v>29</v>
      </c>
      <c r="B235" s="36" t="s">
        <v>95</v>
      </c>
      <c r="C235" s="52">
        <v>178</v>
      </c>
      <c r="D235" s="52">
        <v>180</v>
      </c>
      <c r="E235" s="52">
        <v>195</v>
      </c>
      <c r="F235" s="52">
        <v>553</v>
      </c>
      <c r="G235" s="52">
        <v>553</v>
      </c>
    </row>
    <row r="236" spans="1:7" ht="13.5" thickBot="1" x14ac:dyDescent="0.25">
      <c r="A236" s="3">
        <v>30</v>
      </c>
      <c r="B236" s="36" t="s">
        <v>61</v>
      </c>
      <c r="C236" s="52">
        <v>165</v>
      </c>
      <c r="D236" s="52">
        <v>175</v>
      </c>
      <c r="E236" s="52">
        <v>187</v>
      </c>
      <c r="F236" s="52">
        <v>527</v>
      </c>
      <c r="G236" s="52">
        <v>527</v>
      </c>
    </row>
    <row r="237" spans="1:7" x14ac:dyDescent="0.2">
      <c r="C237" s="16">
        <f>SUM(C206:C236)</f>
        <v>4942</v>
      </c>
      <c r="D237" s="16">
        <f t="shared" ref="D237:E237" si="6">SUM(D206:D236)</f>
        <v>5044</v>
      </c>
      <c r="E237" s="16">
        <f t="shared" si="6"/>
        <v>5038</v>
      </c>
      <c r="F237" s="16">
        <f>SUM(F206:F236)</f>
        <v>15024</v>
      </c>
      <c r="G237" s="121">
        <f>SUM(F237/90)</f>
        <v>166.93333333333334</v>
      </c>
    </row>
    <row r="238" spans="1:7" ht="13.5" thickBot="1" x14ac:dyDescent="0.25"/>
    <row r="239" spans="1:7" ht="13.5" thickBot="1" x14ac:dyDescent="0.25">
      <c r="A239" s="150">
        <f>SUM(A205+7)</f>
        <v>46104</v>
      </c>
      <c r="B239" s="151"/>
      <c r="C239" s="151"/>
      <c r="D239" s="151"/>
      <c r="E239" s="151"/>
      <c r="F239" s="151"/>
      <c r="G239" s="152"/>
    </row>
    <row r="240" spans="1:7" ht="13.5" thickBot="1" x14ac:dyDescent="0.25">
      <c r="A240" s="41" t="s">
        <v>3</v>
      </c>
      <c r="B240" s="42" t="s">
        <v>4</v>
      </c>
      <c r="C240" s="41" t="s">
        <v>18</v>
      </c>
      <c r="D240" s="41" t="s">
        <v>19</v>
      </c>
      <c r="E240" s="41" t="s">
        <v>20</v>
      </c>
      <c r="F240" s="41" t="s">
        <v>21</v>
      </c>
      <c r="G240" s="41" t="s">
        <v>5</v>
      </c>
    </row>
    <row r="241" spans="1:7" ht="14.25" x14ac:dyDescent="0.2">
      <c r="A241" s="3">
        <v>1</v>
      </c>
      <c r="B241" s="123" t="s">
        <v>16</v>
      </c>
      <c r="C241" s="124">
        <v>152</v>
      </c>
      <c r="D241" s="124">
        <v>156</v>
      </c>
      <c r="E241" s="124">
        <v>161</v>
      </c>
      <c r="F241" s="124">
        <v>469</v>
      </c>
      <c r="G241" s="124">
        <v>469</v>
      </c>
    </row>
    <row r="242" spans="1:7" ht="14.25" x14ac:dyDescent="0.2">
      <c r="A242" s="3">
        <v>2</v>
      </c>
      <c r="B242" s="123" t="s">
        <v>25</v>
      </c>
      <c r="C242" s="124">
        <v>170</v>
      </c>
      <c r="D242" s="124">
        <v>171</v>
      </c>
      <c r="E242" s="124">
        <v>166</v>
      </c>
      <c r="F242" s="124">
        <v>507</v>
      </c>
      <c r="G242" s="124">
        <v>507</v>
      </c>
    </row>
    <row r="243" spans="1:7" ht="14.25" x14ac:dyDescent="0.2">
      <c r="A243" s="3">
        <v>3</v>
      </c>
      <c r="B243" s="123" t="s">
        <v>53</v>
      </c>
      <c r="C243" s="124">
        <v>180</v>
      </c>
      <c r="D243" s="125">
        <v>209</v>
      </c>
      <c r="E243" s="124">
        <v>176</v>
      </c>
      <c r="F243" s="124">
        <v>565</v>
      </c>
      <c r="G243" s="124">
        <v>565</v>
      </c>
    </row>
    <row r="244" spans="1:7" ht="14.25" x14ac:dyDescent="0.2">
      <c r="A244" s="3">
        <v>4</v>
      </c>
      <c r="B244" s="123" t="s">
        <v>76</v>
      </c>
      <c r="C244" s="124">
        <v>185</v>
      </c>
      <c r="D244" s="124">
        <v>150</v>
      </c>
      <c r="E244" s="124">
        <v>161</v>
      </c>
      <c r="F244" s="124">
        <v>496</v>
      </c>
      <c r="G244" s="124">
        <v>496</v>
      </c>
    </row>
    <row r="245" spans="1:7" ht="14.25" x14ac:dyDescent="0.2">
      <c r="A245" s="3">
        <v>5</v>
      </c>
      <c r="B245" s="123" t="s">
        <v>26</v>
      </c>
      <c r="C245" s="124">
        <v>171</v>
      </c>
      <c r="D245" s="125">
        <v>202</v>
      </c>
      <c r="E245" s="124">
        <v>173</v>
      </c>
      <c r="F245" s="124">
        <v>546</v>
      </c>
      <c r="G245" s="124">
        <v>546</v>
      </c>
    </row>
    <row r="246" spans="1:7" ht="14.25" x14ac:dyDescent="0.2">
      <c r="A246" s="3">
        <v>6</v>
      </c>
      <c r="B246" s="123" t="s">
        <v>33</v>
      </c>
      <c r="C246" s="125">
        <v>228</v>
      </c>
      <c r="D246" s="124">
        <v>147</v>
      </c>
      <c r="E246" s="125">
        <v>200</v>
      </c>
      <c r="F246" s="124">
        <v>575</v>
      </c>
      <c r="G246" s="124">
        <v>575</v>
      </c>
    </row>
    <row r="247" spans="1:7" ht="14.25" x14ac:dyDescent="0.2">
      <c r="A247" s="3">
        <v>7</v>
      </c>
      <c r="B247" s="123" t="s">
        <v>8</v>
      </c>
      <c r="C247" s="124">
        <v>146</v>
      </c>
      <c r="D247" s="124">
        <v>141</v>
      </c>
      <c r="E247" s="124">
        <v>121</v>
      </c>
      <c r="F247" s="124">
        <v>408</v>
      </c>
      <c r="G247" s="124">
        <v>408</v>
      </c>
    </row>
    <row r="248" spans="1:7" ht="14.25" x14ac:dyDescent="0.2">
      <c r="A248" s="3">
        <v>8</v>
      </c>
      <c r="B248" s="123" t="s">
        <v>9</v>
      </c>
      <c r="C248" s="124">
        <v>157</v>
      </c>
      <c r="D248" s="124">
        <v>168</v>
      </c>
      <c r="E248" s="124">
        <v>194</v>
      </c>
      <c r="F248" s="124">
        <v>519</v>
      </c>
      <c r="G248" s="124">
        <v>519</v>
      </c>
    </row>
    <row r="249" spans="1:7" ht="14.25" x14ac:dyDescent="0.2">
      <c r="A249" s="3">
        <v>9</v>
      </c>
      <c r="B249" s="123" t="s">
        <v>56</v>
      </c>
      <c r="C249" s="125">
        <v>243</v>
      </c>
      <c r="D249" s="124">
        <v>136</v>
      </c>
      <c r="E249" s="124">
        <v>146</v>
      </c>
      <c r="F249" s="124">
        <v>525</v>
      </c>
      <c r="G249" s="124">
        <v>525</v>
      </c>
    </row>
    <row r="250" spans="1:7" ht="14.25" x14ac:dyDescent="0.2">
      <c r="A250" s="3">
        <v>10</v>
      </c>
      <c r="B250" s="123" t="s">
        <v>17</v>
      </c>
      <c r="C250" s="125">
        <v>213</v>
      </c>
      <c r="D250" s="124">
        <v>180</v>
      </c>
      <c r="E250" s="124">
        <v>164</v>
      </c>
      <c r="F250" s="124">
        <v>557</v>
      </c>
      <c r="G250" s="124">
        <v>557</v>
      </c>
    </row>
    <row r="251" spans="1:7" ht="14.25" x14ac:dyDescent="0.2">
      <c r="A251" s="3">
        <v>11</v>
      </c>
      <c r="B251" s="123" t="s">
        <v>30</v>
      </c>
      <c r="C251" s="124">
        <v>176</v>
      </c>
      <c r="D251" s="125">
        <v>203</v>
      </c>
      <c r="E251" s="124">
        <v>160</v>
      </c>
      <c r="F251" s="124">
        <v>539</v>
      </c>
      <c r="G251" s="124">
        <v>539</v>
      </c>
    </row>
    <row r="252" spans="1:7" ht="14.25" x14ac:dyDescent="0.2">
      <c r="A252" s="3">
        <v>12</v>
      </c>
      <c r="B252" s="123" t="s">
        <v>62</v>
      </c>
      <c r="C252" s="124">
        <v>174</v>
      </c>
      <c r="D252" s="124">
        <v>163</v>
      </c>
      <c r="E252" s="125">
        <v>201</v>
      </c>
      <c r="F252" s="124">
        <v>538</v>
      </c>
      <c r="G252" s="124">
        <v>538</v>
      </c>
    </row>
    <row r="253" spans="1:7" ht="14.25" x14ac:dyDescent="0.2">
      <c r="A253" s="3">
        <v>13</v>
      </c>
      <c r="B253" s="123" t="s">
        <v>10</v>
      </c>
      <c r="C253" s="124">
        <v>176</v>
      </c>
      <c r="D253" s="124">
        <v>168</v>
      </c>
      <c r="E253" s="124">
        <v>198</v>
      </c>
      <c r="F253" s="124">
        <v>542</v>
      </c>
      <c r="G253" s="124">
        <v>542</v>
      </c>
    </row>
    <row r="254" spans="1:7" ht="14.25" x14ac:dyDescent="0.2">
      <c r="A254" s="3">
        <v>14</v>
      </c>
      <c r="B254" s="123" t="s">
        <v>22</v>
      </c>
      <c r="C254" s="124">
        <v>175</v>
      </c>
      <c r="D254" s="124">
        <v>198</v>
      </c>
      <c r="E254" s="124">
        <v>177</v>
      </c>
      <c r="F254" s="124">
        <v>550</v>
      </c>
      <c r="G254" s="124">
        <v>550</v>
      </c>
    </row>
    <row r="255" spans="1:7" ht="14.25" x14ac:dyDescent="0.2">
      <c r="A255" s="3">
        <v>15</v>
      </c>
      <c r="B255" s="123" t="s">
        <v>57</v>
      </c>
      <c r="C255" s="124">
        <v>158</v>
      </c>
      <c r="D255" s="124">
        <v>101</v>
      </c>
      <c r="E255" s="124">
        <v>134</v>
      </c>
      <c r="F255" s="124">
        <v>393</v>
      </c>
      <c r="G255" s="124">
        <v>393</v>
      </c>
    </row>
    <row r="256" spans="1:7" ht="14.25" x14ac:dyDescent="0.2">
      <c r="A256" s="3">
        <v>16</v>
      </c>
      <c r="B256" s="123" t="s">
        <v>36</v>
      </c>
      <c r="C256" s="124">
        <v>131</v>
      </c>
      <c r="D256" s="124">
        <v>150</v>
      </c>
      <c r="E256" s="125">
        <v>201</v>
      </c>
      <c r="F256" s="124">
        <v>482</v>
      </c>
      <c r="G256" s="124">
        <v>482</v>
      </c>
    </row>
    <row r="257" spans="1:7" ht="14.25" x14ac:dyDescent="0.2">
      <c r="A257" s="3">
        <v>17</v>
      </c>
      <c r="B257" s="123" t="s">
        <v>74</v>
      </c>
      <c r="C257" s="124">
        <v>140</v>
      </c>
      <c r="D257" s="124">
        <v>184</v>
      </c>
      <c r="E257" s="124">
        <v>123</v>
      </c>
      <c r="F257" s="124">
        <v>447</v>
      </c>
      <c r="G257" s="124">
        <v>447</v>
      </c>
    </row>
    <row r="258" spans="1:7" ht="14.25" x14ac:dyDescent="0.2">
      <c r="A258" s="3">
        <v>18</v>
      </c>
      <c r="B258" s="123" t="s">
        <v>73</v>
      </c>
      <c r="C258" s="124">
        <v>127</v>
      </c>
      <c r="D258" s="124">
        <v>178</v>
      </c>
      <c r="E258" s="124">
        <v>172</v>
      </c>
      <c r="F258" s="124">
        <v>477</v>
      </c>
      <c r="G258" s="124">
        <v>477</v>
      </c>
    </row>
    <row r="259" spans="1:7" ht="14.25" x14ac:dyDescent="0.2">
      <c r="A259" s="3">
        <v>19</v>
      </c>
      <c r="B259" s="123" t="s">
        <v>48</v>
      </c>
      <c r="C259" s="124">
        <v>173</v>
      </c>
      <c r="D259" s="124">
        <v>163</v>
      </c>
      <c r="E259" s="125">
        <v>229</v>
      </c>
      <c r="F259" s="124">
        <v>565</v>
      </c>
      <c r="G259" s="124">
        <v>565</v>
      </c>
    </row>
    <row r="260" spans="1:7" ht="14.25" x14ac:dyDescent="0.2">
      <c r="A260" s="3">
        <v>20</v>
      </c>
      <c r="B260" s="123" t="s">
        <v>15</v>
      </c>
      <c r="C260" s="124">
        <v>165</v>
      </c>
      <c r="D260" s="124">
        <v>178</v>
      </c>
      <c r="E260" s="124">
        <v>181</v>
      </c>
      <c r="F260" s="124">
        <v>524</v>
      </c>
      <c r="G260" s="124">
        <v>524</v>
      </c>
    </row>
    <row r="261" spans="1:7" ht="14.25" x14ac:dyDescent="0.2">
      <c r="A261" s="3">
        <v>21</v>
      </c>
      <c r="B261" s="123" t="s">
        <v>35</v>
      </c>
      <c r="C261" s="124">
        <v>165</v>
      </c>
      <c r="D261" s="124">
        <v>199</v>
      </c>
      <c r="E261" s="124">
        <v>182</v>
      </c>
      <c r="F261" s="124">
        <v>546</v>
      </c>
      <c r="G261" s="124">
        <v>546</v>
      </c>
    </row>
    <row r="262" spans="1:7" ht="14.25" x14ac:dyDescent="0.2">
      <c r="A262" s="3">
        <v>22</v>
      </c>
      <c r="B262" s="123" t="s">
        <v>64</v>
      </c>
      <c r="C262" s="124">
        <v>139</v>
      </c>
      <c r="D262" s="124">
        <v>135</v>
      </c>
      <c r="E262" s="124">
        <v>181</v>
      </c>
      <c r="F262" s="124">
        <v>455</v>
      </c>
      <c r="G262" s="124">
        <v>455</v>
      </c>
    </row>
    <row r="263" spans="1:7" ht="14.25" x14ac:dyDescent="0.2">
      <c r="A263" s="3">
        <v>23</v>
      </c>
      <c r="B263" s="123" t="s">
        <v>58</v>
      </c>
      <c r="C263" s="124">
        <v>148</v>
      </c>
      <c r="D263" s="124"/>
      <c r="E263" s="124"/>
      <c r="F263" s="124">
        <v>148</v>
      </c>
      <c r="G263" s="124">
        <v>148</v>
      </c>
    </row>
    <row r="264" spans="1:7" ht="14.25" x14ac:dyDescent="0.2">
      <c r="A264" s="3">
        <v>24</v>
      </c>
      <c r="B264" s="123" t="s">
        <v>72</v>
      </c>
      <c r="C264" s="124">
        <v>191</v>
      </c>
      <c r="D264" s="124">
        <v>182</v>
      </c>
      <c r="E264" s="124">
        <v>172</v>
      </c>
      <c r="F264" s="124">
        <v>545</v>
      </c>
      <c r="G264" s="124">
        <v>545</v>
      </c>
    </row>
    <row r="265" spans="1:7" ht="14.25" x14ac:dyDescent="0.2">
      <c r="A265" s="3">
        <v>25</v>
      </c>
      <c r="B265" s="123" t="s">
        <v>65</v>
      </c>
      <c r="D265" s="124">
        <v>148</v>
      </c>
      <c r="E265" s="124">
        <v>117</v>
      </c>
      <c r="F265" s="124">
        <v>265</v>
      </c>
      <c r="G265" s="124">
        <v>265</v>
      </c>
    </row>
    <row r="266" spans="1:7" ht="14.25" x14ac:dyDescent="0.2">
      <c r="A266" s="3">
        <v>26</v>
      </c>
      <c r="B266" s="123" t="s">
        <v>24</v>
      </c>
      <c r="C266" s="124">
        <v>154</v>
      </c>
      <c r="D266" s="125">
        <v>236</v>
      </c>
      <c r="E266" s="124">
        <v>155</v>
      </c>
      <c r="F266" s="124">
        <v>545</v>
      </c>
      <c r="G266" s="124">
        <v>545</v>
      </c>
    </row>
    <row r="267" spans="1:7" ht="14.25" x14ac:dyDescent="0.2">
      <c r="A267" s="3">
        <v>27</v>
      </c>
      <c r="B267" s="123" t="s">
        <v>49</v>
      </c>
      <c r="C267" s="124">
        <v>175</v>
      </c>
      <c r="D267" s="124">
        <v>182</v>
      </c>
      <c r="E267" s="124">
        <v>154</v>
      </c>
      <c r="F267" s="124">
        <v>511</v>
      </c>
      <c r="G267" s="124">
        <v>511</v>
      </c>
    </row>
    <row r="268" spans="1:7" ht="14.25" x14ac:dyDescent="0.2">
      <c r="A268" s="3">
        <v>28</v>
      </c>
      <c r="B268" s="123" t="s">
        <v>39</v>
      </c>
      <c r="C268" s="124">
        <v>126</v>
      </c>
      <c r="D268" s="124">
        <v>138</v>
      </c>
      <c r="E268" s="124">
        <v>146</v>
      </c>
      <c r="F268" s="124">
        <v>410</v>
      </c>
      <c r="G268" s="124">
        <v>410</v>
      </c>
    </row>
    <row r="269" spans="1:7" ht="14.25" x14ac:dyDescent="0.2">
      <c r="A269" s="3">
        <v>29</v>
      </c>
      <c r="B269" s="123" t="s">
        <v>60</v>
      </c>
      <c r="C269" s="124">
        <v>140</v>
      </c>
      <c r="D269" s="124">
        <v>180</v>
      </c>
      <c r="E269" s="124">
        <v>157</v>
      </c>
      <c r="F269" s="124">
        <v>477</v>
      </c>
      <c r="G269" s="124">
        <v>477</v>
      </c>
    </row>
    <row r="270" spans="1:7" ht="14.25" x14ac:dyDescent="0.2">
      <c r="A270" s="3">
        <v>30</v>
      </c>
      <c r="B270" s="123" t="s">
        <v>61</v>
      </c>
      <c r="C270" s="124">
        <v>159</v>
      </c>
      <c r="D270" s="124">
        <v>196</v>
      </c>
      <c r="E270" s="124">
        <v>170</v>
      </c>
      <c r="F270" s="124">
        <v>525</v>
      </c>
      <c r="G270" s="124">
        <v>525</v>
      </c>
    </row>
    <row r="271" spans="1:7" ht="14.25" x14ac:dyDescent="0.2">
      <c r="A271" s="3">
        <v>31</v>
      </c>
      <c r="B271" s="123" t="s">
        <v>59</v>
      </c>
      <c r="C271" s="124">
        <v>134</v>
      </c>
      <c r="D271" s="125">
        <v>203</v>
      </c>
      <c r="E271" s="124">
        <v>181</v>
      </c>
      <c r="F271" s="124">
        <v>518</v>
      </c>
      <c r="G271" s="124">
        <v>518</v>
      </c>
    </row>
    <row r="272" spans="1:7" x14ac:dyDescent="0.2">
      <c r="C272" s="16">
        <f>SUM(C241:C271)</f>
        <v>4971</v>
      </c>
      <c r="D272" s="16">
        <f t="shared" ref="D272" si="7">SUM(D241:D271)</f>
        <v>5145</v>
      </c>
      <c r="E272" s="16">
        <f>SUM(E241:E271)</f>
        <v>5053</v>
      </c>
      <c r="F272" s="16">
        <f>SUM(F241:F271)</f>
        <v>15169</v>
      </c>
      <c r="G272" s="121">
        <f>SUM(F272/90)</f>
        <v>168.54444444444445</v>
      </c>
    </row>
    <row r="273" spans="1:7" ht="13.5" thickBot="1" x14ac:dyDescent="0.25"/>
    <row r="274" spans="1:7" ht="13.5" thickBot="1" x14ac:dyDescent="0.25">
      <c r="A274" s="150">
        <f>SUM(A239+7)</f>
        <v>46111</v>
      </c>
      <c r="B274" s="151"/>
      <c r="C274" s="151"/>
      <c r="D274" s="151"/>
      <c r="E274" s="151"/>
      <c r="F274" s="151"/>
      <c r="G274" s="152"/>
    </row>
    <row r="275" spans="1:7" ht="13.5" thickBot="1" x14ac:dyDescent="0.25">
      <c r="A275" s="41" t="s">
        <v>3</v>
      </c>
      <c r="B275" s="42" t="s">
        <v>4</v>
      </c>
      <c r="C275" s="41" t="s">
        <v>18</v>
      </c>
      <c r="D275" s="41" t="s">
        <v>19</v>
      </c>
      <c r="E275" s="41" t="s">
        <v>20</v>
      </c>
      <c r="F275" s="41" t="s">
        <v>21</v>
      </c>
      <c r="G275" s="41" t="s">
        <v>5</v>
      </c>
    </row>
    <row r="276" spans="1:7" ht="14.25" x14ac:dyDescent="0.2">
      <c r="A276" s="3">
        <v>1</v>
      </c>
      <c r="B276" s="123" t="s">
        <v>16</v>
      </c>
      <c r="C276" s="124">
        <v>130</v>
      </c>
      <c r="D276" s="124">
        <v>147</v>
      </c>
      <c r="E276" s="124">
        <v>157</v>
      </c>
      <c r="F276" s="124">
        <v>434</v>
      </c>
      <c r="G276" s="124">
        <v>434</v>
      </c>
    </row>
    <row r="277" spans="1:7" ht="14.25" x14ac:dyDescent="0.2">
      <c r="A277" s="3">
        <v>2</v>
      </c>
      <c r="B277" s="123" t="s">
        <v>25</v>
      </c>
      <c r="C277" s="125">
        <v>210</v>
      </c>
      <c r="D277" s="125">
        <v>203</v>
      </c>
      <c r="E277" s="124">
        <v>152</v>
      </c>
      <c r="F277" s="124">
        <v>565</v>
      </c>
      <c r="G277" s="124">
        <v>565</v>
      </c>
    </row>
    <row r="278" spans="1:7" ht="14.25" x14ac:dyDescent="0.2">
      <c r="A278" s="3">
        <v>3</v>
      </c>
      <c r="B278" s="123" t="s">
        <v>53</v>
      </c>
      <c r="C278" s="124">
        <v>162</v>
      </c>
      <c r="D278" s="124">
        <v>159</v>
      </c>
      <c r="E278" s="125">
        <v>205</v>
      </c>
      <c r="F278" s="124">
        <v>526</v>
      </c>
      <c r="G278" s="124">
        <v>526</v>
      </c>
    </row>
    <row r="279" spans="1:7" ht="14.25" x14ac:dyDescent="0.2">
      <c r="A279" s="3">
        <v>4</v>
      </c>
      <c r="B279" s="123" t="s">
        <v>26</v>
      </c>
      <c r="C279" s="125">
        <v>220</v>
      </c>
      <c r="D279" s="125">
        <v>205</v>
      </c>
      <c r="E279" s="124">
        <v>182</v>
      </c>
      <c r="F279" s="124">
        <v>607</v>
      </c>
      <c r="G279" s="124">
        <v>607</v>
      </c>
    </row>
    <row r="280" spans="1:7" ht="15" x14ac:dyDescent="0.2">
      <c r="A280" s="3">
        <v>5</v>
      </c>
      <c r="B280" s="123" t="s">
        <v>70</v>
      </c>
      <c r="C280" s="125">
        <v>245</v>
      </c>
      <c r="D280" s="124">
        <v>182</v>
      </c>
      <c r="E280" s="126">
        <v>255</v>
      </c>
      <c r="F280" s="124">
        <v>682</v>
      </c>
      <c r="G280" s="124">
        <v>682</v>
      </c>
    </row>
    <row r="281" spans="1:7" ht="14.25" x14ac:dyDescent="0.2">
      <c r="A281" s="3">
        <v>6</v>
      </c>
      <c r="B281" s="123" t="s">
        <v>40</v>
      </c>
      <c r="C281" s="125">
        <v>219</v>
      </c>
      <c r="D281" s="124">
        <v>165</v>
      </c>
      <c r="E281" s="124">
        <v>131</v>
      </c>
      <c r="F281" s="124">
        <v>515</v>
      </c>
      <c r="G281" s="124">
        <v>515</v>
      </c>
    </row>
    <row r="282" spans="1:7" ht="14.25" x14ac:dyDescent="0.2">
      <c r="A282" s="3">
        <v>7</v>
      </c>
      <c r="B282" s="123" t="s">
        <v>33</v>
      </c>
      <c r="C282" s="124">
        <v>193</v>
      </c>
      <c r="D282" s="124">
        <v>157</v>
      </c>
      <c r="E282" s="124">
        <v>192</v>
      </c>
      <c r="F282" s="124">
        <v>542</v>
      </c>
      <c r="G282" s="124">
        <v>542</v>
      </c>
    </row>
    <row r="283" spans="1:7" ht="14.25" x14ac:dyDescent="0.2">
      <c r="A283" s="3">
        <v>8</v>
      </c>
      <c r="B283" s="123" t="s">
        <v>9</v>
      </c>
      <c r="C283" s="124">
        <v>179</v>
      </c>
      <c r="D283" s="124">
        <v>185</v>
      </c>
      <c r="E283" s="124">
        <v>153</v>
      </c>
      <c r="F283" s="124">
        <v>517</v>
      </c>
      <c r="G283" s="124">
        <v>517</v>
      </c>
    </row>
    <row r="284" spans="1:7" ht="14.25" x14ac:dyDescent="0.2">
      <c r="A284" s="3">
        <v>9</v>
      </c>
      <c r="B284" s="123" t="s">
        <v>52</v>
      </c>
      <c r="C284" s="124">
        <v>175</v>
      </c>
      <c r="D284" s="124">
        <v>161</v>
      </c>
      <c r="E284" s="124">
        <v>153</v>
      </c>
      <c r="F284" s="124">
        <v>489</v>
      </c>
      <c r="G284" s="124">
        <v>489</v>
      </c>
    </row>
    <row r="285" spans="1:7" ht="14.25" x14ac:dyDescent="0.2">
      <c r="A285" s="3">
        <v>10</v>
      </c>
      <c r="B285" s="123" t="s">
        <v>17</v>
      </c>
      <c r="C285" s="124">
        <v>178</v>
      </c>
      <c r="D285" s="124">
        <v>145</v>
      </c>
      <c r="E285" s="124">
        <v>185</v>
      </c>
      <c r="F285" s="124">
        <v>508</v>
      </c>
      <c r="G285" s="124">
        <v>508</v>
      </c>
    </row>
    <row r="286" spans="1:7" ht="14.25" x14ac:dyDescent="0.2">
      <c r="A286" s="3">
        <v>11</v>
      </c>
      <c r="B286" s="123" t="s">
        <v>30</v>
      </c>
      <c r="C286" s="125">
        <v>227</v>
      </c>
      <c r="D286" s="124">
        <v>107</v>
      </c>
      <c r="E286" s="125">
        <v>210</v>
      </c>
      <c r="F286" s="124">
        <v>544</v>
      </c>
      <c r="G286" s="124">
        <v>544</v>
      </c>
    </row>
    <row r="287" spans="1:7" ht="14.25" x14ac:dyDescent="0.2">
      <c r="A287" s="3">
        <v>12</v>
      </c>
      <c r="B287" s="123" t="s">
        <v>62</v>
      </c>
      <c r="C287" s="124">
        <v>192</v>
      </c>
      <c r="D287" s="124">
        <v>160</v>
      </c>
      <c r="E287" s="124">
        <v>157</v>
      </c>
      <c r="F287" s="124">
        <v>509</v>
      </c>
      <c r="G287" s="124">
        <v>509</v>
      </c>
    </row>
    <row r="288" spans="1:7" ht="14.25" x14ac:dyDescent="0.2">
      <c r="A288" s="3">
        <v>13</v>
      </c>
      <c r="B288" s="123" t="s">
        <v>10</v>
      </c>
      <c r="C288" s="125">
        <v>207</v>
      </c>
      <c r="D288" s="125">
        <v>216</v>
      </c>
      <c r="E288" s="124">
        <v>139</v>
      </c>
      <c r="F288" s="124">
        <v>562</v>
      </c>
      <c r="G288" s="124">
        <v>562</v>
      </c>
    </row>
    <row r="289" spans="1:7" ht="14.25" x14ac:dyDescent="0.2">
      <c r="A289" s="3">
        <v>14</v>
      </c>
      <c r="B289" s="123" t="s">
        <v>22</v>
      </c>
      <c r="C289" s="124">
        <v>193</v>
      </c>
      <c r="D289" s="124">
        <v>169</v>
      </c>
      <c r="E289" s="124">
        <v>193</v>
      </c>
      <c r="F289" s="124">
        <v>555</v>
      </c>
      <c r="G289" s="124">
        <v>555</v>
      </c>
    </row>
    <row r="290" spans="1:7" ht="14.25" x14ac:dyDescent="0.2">
      <c r="A290" s="3">
        <v>15</v>
      </c>
      <c r="B290" s="123" t="s">
        <v>74</v>
      </c>
      <c r="C290" s="124">
        <v>140</v>
      </c>
      <c r="D290" s="124">
        <v>173</v>
      </c>
      <c r="E290" s="124">
        <v>175</v>
      </c>
      <c r="F290" s="124">
        <v>488</v>
      </c>
      <c r="G290" s="124">
        <v>488</v>
      </c>
    </row>
    <row r="291" spans="1:7" ht="14.25" x14ac:dyDescent="0.2">
      <c r="A291" s="3">
        <v>16</v>
      </c>
      <c r="B291" s="123" t="s">
        <v>73</v>
      </c>
      <c r="C291" s="124">
        <v>149</v>
      </c>
      <c r="D291" s="124">
        <v>124</v>
      </c>
      <c r="E291" s="124">
        <v>138</v>
      </c>
      <c r="F291" s="124">
        <v>411</v>
      </c>
      <c r="G291" s="124">
        <v>411</v>
      </c>
    </row>
    <row r="292" spans="1:7" ht="14.25" x14ac:dyDescent="0.2">
      <c r="A292" s="3">
        <v>17</v>
      </c>
      <c r="B292" s="123" t="s">
        <v>32</v>
      </c>
      <c r="C292" s="125">
        <v>223</v>
      </c>
      <c r="D292" s="124">
        <v>164</v>
      </c>
      <c r="E292" s="125">
        <v>211</v>
      </c>
      <c r="F292" s="124">
        <v>598</v>
      </c>
      <c r="G292" s="124">
        <v>598</v>
      </c>
    </row>
    <row r="293" spans="1:7" ht="14.25" x14ac:dyDescent="0.2">
      <c r="A293" s="3">
        <v>18</v>
      </c>
      <c r="B293" s="123" t="s">
        <v>48</v>
      </c>
      <c r="C293" s="124">
        <v>189</v>
      </c>
      <c r="D293" s="124">
        <v>171</v>
      </c>
      <c r="E293" s="124">
        <v>183</v>
      </c>
      <c r="F293" s="124">
        <v>543</v>
      </c>
      <c r="G293" s="124">
        <v>543</v>
      </c>
    </row>
    <row r="294" spans="1:7" ht="14.25" x14ac:dyDescent="0.2">
      <c r="A294" s="3">
        <v>19</v>
      </c>
      <c r="B294" s="123" t="s">
        <v>42</v>
      </c>
      <c r="C294" s="124">
        <v>128</v>
      </c>
      <c r="D294" s="124">
        <v>174</v>
      </c>
      <c r="E294" s="124">
        <v>131</v>
      </c>
      <c r="F294" s="124">
        <v>433</v>
      </c>
      <c r="G294" s="124">
        <v>433</v>
      </c>
    </row>
    <row r="295" spans="1:7" ht="14.25" x14ac:dyDescent="0.2">
      <c r="A295" s="3">
        <v>20</v>
      </c>
      <c r="B295" s="123" t="s">
        <v>64</v>
      </c>
      <c r="C295" s="124">
        <v>151</v>
      </c>
      <c r="D295" s="124">
        <v>157</v>
      </c>
      <c r="E295" s="124">
        <v>157</v>
      </c>
      <c r="F295" s="124">
        <v>465</v>
      </c>
      <c r="G295" s="124">
        <v>465</v>
      </c>
    </row>
    <row r="296" spans="1:7" ht="14.25" x14ac:dyDescent="0.2">
      <c r="A296" s="3">
        <v>21</v>
      </c>
      <c r="B296" s="123" t="s">
        <v>58</v>
      </c>
      <c r="C296" s="124">
        <v>138</v>
      </c>
      <c r="D296" s="124">
        <v>181</v>
      </c>
      <c r="E296" s="124">
        <v>136</v>
      </c>
      <c r="F296" s="124">
        <v>455</v>
      </c>
      <c r="G296" s="124">
        <v>455</v>
      </c>
    </row>
    <row r="297" spans="1:7" ht="14.25" x14ac:dyDescent="0.2">
      <c r="A297" s="3">
        <v>22</v>
      </c>
      <c r="B297" s="123" t="s">
        <v>94</v>
      </c>
      <c r="C297" s="124">
        <v>142</v>
      </c>
      <c r="D297" s="124">
        <v>157</v>
      </c>
      <c r="E297" s="124">
        <v>161</v>
      </c>
      <c r="F297" s="124">
        <v>460</v>
      </c>
      <c r="G297" s="124">
        <v>460</v>
      </c>
    </row>
    <row r="298" spans="1:7" ht="14.25" x14ac:dyDescent="0.2">
      <c r="A298" s="3">
        <v>23</v>
      </c>
      <c r="B298" s="123" t="s">
        <v>67</v>
      </c>
      <c r="C298" s="124">
        <v>122</v>
      </c>
      <c r="D298" s="124">
        <v>139</v>
      </c>
      <c r="E298" s="124">
        <v>139</v>
      </c>
      <c r="F298" s="124">
        <v>400</v>
      </c>
      <c r="G298" s="124">
        <v>400</v>
      </c>
    </row>
    <row r="299" spans="1:7" ht="14.25" x14ac:dyDescent="0.2">
      <c r="A299" s="3">
        <v>24</v>
      </c>
      <c r="B299" s="123" t="s">
        <v>49</v>
      </c>
      <c r="C299" s="124">
        <v>164</v>
      </c>
      <c r="D299" s="124">
        <v>143</v>
      </c>
      <c r="E299" s="125">
        <v>208</v>
      </c>
      <c r="F299" s="124">
        <v>515</v>
      </c>
      <c r="G299" s="124">
        <v>515</v>
      </c>
    </row>
    <row r="300" spans="1:7" ht="14.25" x14ac:dyDescent="0.2">
      <c r="A300" s="3">
        <v>25</v>
      </c>
      <c r="B300" s="123" t="s">
        <v>23</v>
      </c>
      <c r="C300" s="124">
        <v>139</v>
      </c>
      <c r="D300" s="124">
        <v>152</v>
      </c>
      <c r="E300" s="124">
        <v>175</v>
      </c>
      <c r="F300" s="124">
        <v>466</v>
      </c>
      <c r="G300" s="124">
        <v>466</v>
      </c>
    </row>
    <row r="301" spans="1:7" ht="14.25" x14ac:dyDescent="0.2">
      <c r="A301" s="3">
        <v>26</v>
      </c>
      <c r="B301" s="123" t="s">
        <v>11</v>
      </c>
      <c r="C301" s="124">
        <v>160</v>
      </c>
      <c r="D301" s="125">
        <v>211</v>
      </c>
      <c r="E301" s="124">
        <v>152</v>
      </c>
      <c r="F301" s="124">
        <v>523</v>
      </c>
      <c r="G301" s="124">
        <v>523</v>
      </c>
    </row>
    <row r="302" spans="1:7" ht="14.25" x14ac:dyDescent="0.2">
      <c r="A302" s="3">
        <v>27</v>
      </c>
      <c r="B302" s="123" t="s">
        <v>12</v>
      </c>
      <c r="C302" s="124">
        <v>160</v>
      </c>
      <c r="D302" s="124">
        <v>163</v>
      </c>
      <c r="E302" s="124">
        <v>158</v>
      </c>
      <c r="F302" s="124">
        <v>481</v>
      </c>
      <c r="G302" s="124">
        <v>481</v>
      </c>
    </row>
    <row r="303" spans="1:7" ht="14.25" x14ac:dyDescent="0.2">
      <c r="A303" s="3">
        <v>28</v>
      </c>
      <c r="B303" s="123" t="s">
        <v>68</v>
      </c>
      <c r="C303" s="124">
        <v>122</v>
      </c>
      <c r="D303" s="124">
        <v>153</v>
      </c>
      <c r="E303" s="124">
        <v>154</v>
      </c>
      <c r="F303" s="124">
        <v>429</v>
      </c>
      <c r="G303" s="124">
        <v>429</v>
      </c>
    </row>
    <row r="304" spans="1:7" ht="14.25" x14ac:dyDescent="0.2">
      <c r="A304" s="3">
        <v>29</v>
      </c>
      <c r="B304" s="123" t="s">
        <v>60</v>
      </c>
      <c r="C304" s="124">
        <v>159</v>
      </c>
      <c r="D304" s="124">
        <v>153</v>
      </c>
      <c r="E304" s="124">
        <v>123</v>
      </c>
      <c r="F304" s="124">
        <v>435</v>
      </c>
      <c r="G304" s="124">
        <v>435</v>
      </c>
    </row>
    <row r="305" spans="1:7" ht="14.25" x14ac:dyDescent="0.2">
      <c r="A305" s="3">
        <v>30</v>
      </c>
      <c r="B305" s="123" t="s">
        <v>61</v>
      </c>
      <c r="C305" s="124">
        <v>187</v>
      </c>
      <c r="D305" s="124">
        <v>163</v>
      </c>
      <c r="E305" s="124">
        <v>178</v>
      </c>
      <c r="F305" s="124">
        <v>528</v>
      </c>
      <c r="G305" s="124">
        <v>528</v>
      </c>
    </row>
    <row r="306" spans="1:7" ht="14.25" x14ac:dyDescent="0.2">
      <c r="B306" s="123"/>
      <c r="C306" s="124"/>
      <c r="D306" s="125"/>
      <c r="E306" s="124"/>
      <c r="F306" s="124"/>
      <c r="G306" s="124"/>
    </row>
    <row r="307" spans="1:7" x14ac:dyDescent="0.2">
      <c r="C307" s="16">
        <f>SUM(C276:C306)</f>
        <v>5203</v>
      </c>
      <c r="D307" s="16">
        <f t="shared" ref="D307:E307" si="8">SUM(D276:D306)</f>
        <v>4939</v>
      </c>
      <c r="E307" s="16">
        <f t="shared" si="8"/>
        <v>5043</v>
      </c>
      <c r="F307" s="16">
        <f>SUM(F276:F306)</f>
        <v>15185</v>
      </c>
      <c r="G307" s="121">
        <f>SUM(F307/90)</f>
        <v>168.72222222222223</v>
      </c>
    </row>
  </sheetData>
  <sortState xmlns:xlrd2="http://schemas.microsoft.com/office/spreadsheetml/2017/richdata2" ref="B71:G100">
    <sortCondition ref="B71:B100"/>
  </sortState>
  <mergeCells count="9">
    <mergeCell ref="A274:G274"/>
    <mergeCell ref="A239:G239"/>
    <mergeCell ref="A205:G205"/>
    <mergeCell ref="A171:G171"/>
    <mergeCell ref="A1:G1"/>
    <mergeCell ref="A35:G35"/>
    <mergeCell ref="A69:G69"/>
    <mergeCell ref="A103:G103"/>
    <mergeCell ref="A137:G137"/>
  </mergeCells>
  <hyperlinks>
    <hyperlink ref="B7" r:id="rId1" display="https://bowling.lexerbowling.com/bowlingdelapraille/ligueinternationale2025-2026-27/pl070.htm" xr:uid="{5FF6852F-A1E4-47C1-8406-F5DB3892CD72}"/>
    <hyperlink ref="B16" r:id="rId2" display="https://bowling.lexerbowling.com/bowlingdelapraille/ligueinternationale2025-2026-27/pl030.htm" xr:uid="{9F25C88A-5636-4A7A-AE48-223226F294DB}"/>
    <hyperlink ref="B22" r:id="rId3" display="https://bowling.lexerbowling.com/bowlingdelapraille/ligueinternationale2025-2026-27/pl09C.htm" xr:uid="{DC2DA67D-22DA-46C4-9E1C-34958AD3730E}"/>
    <hyperlink ref="B9" r:id="rId4" display="https://bowling.lexerbowling.com/bowlingdelapraille/ligueinternationale2025-2026-27/pl018.htm" xr:uid="{D70FE2D9-D1D2-4906-974C-A22A334D5500}"/>
    <hyperlink ref="B17" r:id="rId5" display="https://bowling.lexerbowling.com/bowlingdelapraille/ligueinternationale2025-2026-27/pl031.htm" xr:uid="{7D866D98-4B03-4813-B6FB-813A3F5F5F2D}"/>
    <hyperlink ref="B6" r:id="rId6" display="https://bowling.lexerbowling.com/bowlingdelapraille/ligueinternationale2025-2026-27/pl012.htm" xr:uid="{2F03678A-5B45-43DD-82DF-71066C559BCD}"/>
    <hyperlink ref="B14" r:id="rId7" display="https://bowling.lexerbowling.com/bowlingdelapraille/ligueinternationale2025-2026-27/pl06F.htm" xr:uid="{186A3B41-3C8E-4AEB-B8C8-75D9FA3DEDB3}"/>
    <hyperlink ref="B13" r:id="rId8" display="https://bowling.lexerbowling.com/bowlingdelapraille/ligueinternationale2025-2026-27/pl024.htm" xr:uid="{F4FCD521-56BA-4028-8AEC-0249C6549CBA}"/>
    <hyperlink ref="B27" r:id="rId9" display="https://bowling.lexerbowling.com/bowlingdelapraille/ligueinternationale2025-2026-27/pl071.htm" xr:uid="{7F9B25EF-027D-49F8-81A0-B1FD54FCE293}"/>
    <hyperlink ref="B8" r:id="rId10" display="https://bowling.lexerbowling.com/bowlingdelapraille/ligueinternationale2025-2026-27/pl07C.htm" xr:uid="{B9DC1E31-929B-4E8A-9EF1-7FCFECB9BF81}"/>
    <hyperlink ref="B3" r:id="rId11" display="https://bowling.lexerbowling.com/bowlingdelapraille/ligueinternationale2025-2026-27/pl00C.htm" xr:uid="{85577A26-ED45-43F2-A010-ABE92F51E916}"/>
    <hyperlink ref="B20" r:id="rId12" display="https://bowling.lexerbowling.com/bowlingdelapraille/ligueinternationale2025-2026-27/pl0A6.htm" xr:uid="{0734A987-1EF0-47E2-B85F-65366C66A6C8}"/>
    <hyperlink ref="B18" r:id="rId13" display="https://bowling.lexerbowling.com/bowlingdelapraille/ligueinternationale2025-2026-27/pl03A.htm" xr:uid="{131AC7E1-611B-42FA-8FE5-27E180916A98}"/>
    <hyperlink ref="B5" r:id="rId14" display="https://bowling.lexerbowling.com/bowlingdelapraille/ligueinternationale2025-2026-27/pl011.htm" xr:uid="{688F1E98-4626-41E7-8267-6E051BC88DC8}"/>
    <hyperlink ref="B15" r:id="rId15" display="https://bowling.lexerbowling.com/bowlingdelapraille/ligueinternationale2025-2026-27/pl06E.htm" xr:uid="{8F72DB5C-73E9-411F-B883-D781D3D5C22F}"/>
    <hyperlink ref="B29" r:id="rId16" display="https://bowling.lexerbowling.com/bowlingdelapraille/ligueinternationale2025-2026-27/pl0A3.htm" xr:uid="{BBE50F09-FE69-4AC9-9CDD-79734A32EF6F}"/>
    <hyperlink ref="B4" r:id="rId17" display="https://bowling.lexerbowling.com/bowlingdelapraille/ligueinternationale2025-2026-27/pl07A.htm" xr:uid="{CB790FEF-8289-45BF-A68F-E6F602DC9B2E}"/>
    <hyperlink ref="B25" r:id="rId18" display="https://bowling.lexerbowling.com/bowlingdelapraille/ligueinternationale2025-2026-27/pl09E.htm" xr:uid="{8950FBCC-AD28-4268-8D78-5B5E634762DF}"/>
    <hyperlink ref="B21" r:id="rId19" display="https://bowling.lexerbowling.com/bowlingdelapraille/ligueinternationale2025-2026-27/pl049.htm" xr:uid="{AB0E58CB-FEA1-4597-919D-5AD7FD08258A}"/>
    <hyperlink ref="B11" r:id="rId20" display="https://bowling.lexerbowling.com/bowlingdelapraille/ligueinternationale2025-2026-27/pl01E.htm" xr:uid="{FEEC023A-6FBB-41CA-ADF0-44AC2E520FD1}"/>
    <hyperlink ref="B12" r:id="rId21" display="https://bowling.lexerbowling.com/bowlingdelapraille/ligueinternationale2025-2026-27/pl022.htm" xr:uid="{EF56271B-CA71-4302-B465-D0BAEFB8ED78}"/>
    <hyperlink ref="B28" r:id="rId22" display="https://bowling.lexerbowling.com/bowlingdelapraille/ligueinternationale2025-2026-27/pl08D.htm" xr:uid="{1BC0CF5A-6B03-4292-9C2A-3258633550CE}"/>
    <hyperlink ref="B32" r:id="rId23" display="https://bowling.lexerbowling.com/bowlingdelapraille/ligueinternationale2025-2026-27/pl069.htm" xr:uid="{370F3472-C329-4F20-BD51-70A78F73BCD2}"/>
    <hyperlink ref="B10" r:id="rId24" display="https://bowling.lexerbowling.com/bowlingdelapraille/ligueinternationale2025-2026-27/pl01A.htm" xr:uid="{7AE370CE-E604-44BC-9388-22263984799E}"/>
    <hyperlink ref="B23" r:id="rId25" display="https://bowling.lexerbowling.com/bowlingdelapraille/ligueinternationale2025-2026-27/pl095.htm" xr:uid="{53683BF2-9D31-4244-9F1E-EB9F38E3B3C9}"/>
    <hyperlink ref="B26" r:id="rId26" display="https://bowling.lexerbowling.com/bowlingdelapraille/ligueinternationale2025-2026-27/pl094.htm" xr:uid="{0DBFCBB3-4C32-45FA-84C8-FDF5D2E33D6F}"/>
    <hyperlink ref="B24" r:id="rId27" display="https://bowling.lexerbowling.com/bowlingdelapraille/ligueinternationale2025-2026-27/pl08F.htm" xr:uid="{E812F4D2-36E5-4360-B908-7D2DBD8E7A7F}"/>
    <hyperlink ref="B30" r:id="rId28" display="https://bowling.lexerbowling.com/bowlingdelapraille/ligueinternationale2025-2026-27/pl063.htm" xr:uid="{6B90EF4F-8662-40A9-8974-AD1555651DE9}"/>
    <hyperlink ref="B19" r:id="rId29" display="https://bowling.lexerbowling.com/bowlingdelapraille/ligueinternationale2025-2026-27/pl03F.htm" xr:uid="{B1BE7EC5-90AD-4CE8-94A9-8A738AF7826F}"/>
    <hyperlink ref="B31" r:id="rId30" display="https://bowling.lexerbowling.com/bowlingdelapraille/ligueinternationale2025-2026-27/pl0A7.htm" xr:uid="{2357B57A-E90E-4D68-87F6-EA7563063775}"/>
    <hyperlink ref="B46" r:id="rId31" display="https://bowling.lexerbowling.com/bowlingdelapraille/ligueinternationale2025-2026-27/pl024.htm" xr:uid="{D0494487-08EC-4A8D-97EA-E47B540EBE09}"/>
    <hyperlink ref="B66" r:id="rId32" display="https://bowling.lexerbowling.com/bowlingdelapraille/ligueinternationale2025-2026-27/pl069.htm" xr:uid="{A182346B-57EB-412F-B56C-69A9829EC27E}"/>
    <hyperlink ref="B42" r:id="rId33" display="https://bowling.lexerbowling.com/bowlingdelapraille/ligueinternationale2025-2026-27/pl018.htm" xr:uid="{70BB46E0-CF90-4C53-AC59-BE33CBDCC4A4}"/>
    <hyperlink ref="B44" r:id="rId34" display="https://bowling.lexerbowling.com/bowlingdelapraille/ligueinternationale2025-2026-27/pl01E.htm" xr:uid="{B1FCD64B-54D2-4EEA-97EA-67358154F185}"/>
    <hyperlink ref="B40" r:id="rId35" display="https://bowling.lexerbowling.com/bowlingdelapraille/ligueinternationale2025-2026-27/pl012.htm" xr:uid="{1FA44193-A0D5-4EBA-A059-289AEE1337CF}"/>
    <hyperlink ref="B47" r:id="rId36" display="https://bowling.lexerbowling.com/bowlingdelapraille/ligueinternationale2025-2026-27/pl06F.htm" xr:uid="{01F3865C-AB56-41CD-9505-518FD658B645}"/>
    <hyperlink ref="B38" r:id="rId37" display="https://bowling.lexerbowling.com/bowlingdelapraille/ligueinternationale2025-2026-27/pl07A.htm" xr:uid="{6894F0C9-4BA5-405D-98C5-9C7700560761}"/>
    <hyperlink ref="B41" r:id="rId38" display="https://bowling.lexerbowling.com/bowlingdelapraille/ligueinternationale2025-2026-27/pl070.htm" xr:uid="{1CEFE0E2-A532-49B6-8F9D-143B5D5D6CAA}"/>
    <hyperlink ref="B52" r:id="rId39" display="https://bowling.lexerbowling.com/bowlingdelapraille/ligueinternationale2025-2026-27/pl0A6.htm" xr:uid="{3347ED08-0F58-48E0-BC9A-916983746810}"/>
    <hyperlink ref="B48" r:id="rId40" display="https://bowling.lexerbowling.com/bowlingdelapraille/ligueinternationale2025-2026-27/pl030.htm" xr:uid="{64C0A145-4F79-4D07-8456-404B7251738E}"/>
    <hyperlink ref="B63" r:id="rId41" display="https://bowling.lexerbowling.com/bowlingdelapraille/ligueinternationale2025-2026-27/pl09B.htm" xr:uid="{A7B78280-62A8-404E-A0DC-12A2AFD59ACF}"/>
    <hyperlink ref="B49" r:id="rId42" display="https://bowling.lexerbowling.com/bowlingdelapraille/ligueinternationale2025-2026-27/pl03A.htm" xr:uid="{F334FF4A-44AB-4DC3-A0CD-EE63E41A251D}"/>
    <hyperlink ref="B65" r:id="rId43" display="https://bowling.lexerbowling.com/bowlingdelapraille/ligueinternationale2025-2026-27/pl0A3.htm" xr:uid="{E808467F-A65F-4F8D-B613-D36A970B0C8F}"/>
    <hyperlink ref="B61" r:id="rId44" display="https://bowling.lexerbowling.com/bowlingdelapraille/ligueinternationale2025-2026-27/pl08D.htm" xr:uid="{859274BC-72E7-4CDA-944F-6DDA5001D782}"/>
    <hyperlink ref="B62" r:id="rId45" display="https://bowling.lexerbowling.com/bowlingdelapraille/ligueinternationale2025-2026-27/pl05D.htm" xr:uid="{D794C3FA-BB45-4BE8-ABC1-1676D934BAFD}"/>
    <hyperlink ref="B54" r:id="rId46" display="https://bowling.lexerbowling.com/bowlingdelapraille/ligueinternationale2025-2026-27/pl049.htm" xr:uid="{E3F399AB-1694-4816-8198-BF7981363F6B}"/>
    <hyperlink ref="B60" r:id="rId47" display="https://bowling.lexerbowling.com/bowlingdelapraille/ligueinternationale2025-2026-27/pl071.htm" xr:uid="{A725BE6D-B354-40B8-B7BC-A115CC8C4C24}"/>
    <hyperlink ref="B43" r:id="rId48" display="https://bowling.lexerbowling.com/bowlingdelapraille/ligueinternationale2025-2026-27/pl01A.htm" xr:uid="{6912C809-623F-46ED-B7E0-F7145F6C55D2}"/>
    <hyperlink ref="B39" r:id="rId49" display="https://bowling.lexerbowling.com/bowlingdelapraille/ligueinternationale2025-2026-27/pl011.htm" xr:uid="{4C7301FC-DBFF-4CE8-99FD-C06DA9C70281}"/>
    <hyperlink ref="B50" r:id="rId50" display="https://bowling.lexerbowling.com/bowlingdelapraille/ligueinternationale2025-2026-27/pl03E.htm" xr:uid="{91C47272-17C0-469B-BEA5-E17B5D52274E}"/>
    <hyperlink ref="B56" r:id="rId51" display="https://bowling.lexerbowling.com/bowlingdelapraille/ligueinternationale2025-2026-27/pl095.htm" xr:uid="{F553464A-58BB-4106-B96C-902DDE52ECF5}"/>
    <hyperlink ref="B53" r:id="rId52" display="https://bowling.lexerbowling.com/bowlingdelapraille/ligueinternationale2025-2026-27/pl047.htm" xr:uid="{555D9D24-5E1B-48F5-B0AF-69FF42E8F879}"/>
    <hyperlink ref="B45" r:id="rId53" display="https://bowling.lexerbowling.com/bowlingdelapraille/ligueinternationale2025-2026-27/pl022.htm" xr:uid="{7CF16236-3040-4435-88DC-2D294F159771}"/>
    <hyperlink ref="B59" r:id="rId54" display="https://bowling.lexerbowling.com/bowlingdelapraille/ligueinternationale2025-2026-27/pl054.htm" xr:uid="{E8D4AFA9-A094-40C3-8589-08C4144C28D3}"/>
    <hyperlink ref="B64" r:id="rId55" display="https://bowling.lexerbowling.com/bowlingdelapraille/ligueinternationale2025-2026-27/pl072.htm" xr:uid="{80D5299B-88F4-4600-8C82-B7A6B7BEA1B9}"/>
    <hyperlink ref="B58" r:id="rId56" display="https://bowling.lexerbowling.com/bowlingdelapraille/ligueinternationale2025-2026-27/pl09E.htm" xr:uid="{243C3347-FF09-41E3-A63C-842DB1DD56F5}"/>
    <hyperlink ref="B37" r:id="rId57" display="https://bowling.lexerbowling.com/bowlingdelapraille/ligueinternationale2025-2026-27/pl00B.htm" xr:uid="{4BE230C0-B5E7-4597-9189-2804680DF105}"/>
    <hyperlink ref="B57" r:id="rId58" display="https://bowling.lexerbowling.com/bowlingdelapraille/ligueinternationale2025-2026-27/pl08F.htm" xr:uid="{B56B1A80-9856-4E73-B077-6FA59511F232}"/>
    <hyperlink ref="B51" r:id="rId59" display="https://bowling.lexerbowling.com/bowlingdelapraille/ligueinternationale2025-2026-27/pl03F.htm" xr:uid="{EDEE98FE-CE98-457E-A44C-A7F43961B918}"/>
    <hyperlink ref="B55" r:id="rId60" display="https://bowling.lexerbowling.com/bowlingdelapraille/ligueinternationale2025-2026-27/pl0AE.htm" xr:uid="{F6445F6A-58DB-4F5F-8B63-8D9A5549135A}"/>
    <hyperlink ref="B99" r:id="rId61" display="https://bowling.lexerbowling.com/bowlingdelapraille/ligueinternationale2025-2026-27/pl069.htm" xr:uid="{43E7A128-91AF-478A-AD65-FFA129A206FF}"/>
    <hyperlink ref="B73" r:id="rId62" display="https://bowling.lexerbowling.com/bowlingdelapraille/ligueinternationale2025-2026-27/pl07A.htm" xr:uid="{F152DD69-0C6D-4089-9B01-658DC1B302F2}"/>
    <hyperlink ref="B81" r:id="rId63" display="https://bowling.lexerbowling.com/bowlingdelapraille/ligueinternationale2025-2026-27/pl024.htm" xr:uid="{9D082BD5-0D82-46E5-A6F7-7F2A9518FDAE}"/>
    <hyperlink ref="B89" r:id="rId64" display="https://bowling.lexerbowling.com/bowlingdelapraille/ligueinternationale2025-2026-27/pl049.htm" xr:uid="{FD01452A-6F16-423A-B8D9-1AB5BACC8F7E}"/>
    <hyperlink ref="B74" r:id="rId65" display="https://bowling.lexerbowling.com/bowlingdelapraille/ligueinternationale2025-2026-27/pl011.htm" xr:uid="{1B3ABD9F-72B2-4BFF-B527-74B2C10FF9B2}"/>
    <hyperlink ref="B72" r:id="rId66" display="https://bowling.lexerbowling.com/bowlingdelapraille/ligueinternationale2025-2026-27/pl00C.htm" xr:uid="{F8E26F3B-06D0-4C74-85EB-9FA1AB24BFB3}"/>
    <hyperlink ref="B80" r:id="rId67" display="https://bowling.lexerbowling.com/bowlingdelapraille/ligueinternationale2025-2026-27/pl021.htm" xr:uid="{49EBE7EF-1FAA-4D08-AB0B-32DF4A06FEC3}"/>
    <hyperlink ref="B79" r:id="rId68" display="https://bowling.lexerbowling.com/bowlingdelapraille/ligueinternationale2025-2026-27/pl01E.htm" xr:uid="{D9A7062D-94C4-4999-8387-31257F82DCE5}"/>
    <hyperlink ref="B75" r:id="rId69" display="https://bowling.lexerbowling.com/bowlingdelapraille/ligueinternationale2025-2026-27/pl012.htm" xr:uid="{97AC1E63-ADD3-4F62-86F6-CE0337610369}"/>
    <hyperlink ref="B90" r:id="rId70" display="https://bowling.lexerbowling.com/bowlingdelapraille/ligueinternationale2025-2026-27/pl0A4.htm" xr:uid="{5B118867-12FB-49D6-83D0-E08D6E5AC94D}"/>
    <hyperlink ref="B78" r:id="rId71" display="https://bowling.lexerbowling.com/bowlingdelapraille/ligueinternationale2025-2026-27/pl018.htm" xr:uid="{B46536C4-10F4-402C-A96B-649B08E8C58F}"/>
    <hyperlink ref="B97" r:id="rId72" display="https://bowling.lexerbowling.com/bowlingdelapraille/ligueinternationale2025-2026-27/pl05D.htm" xr:uid="{872433AA-816A-4046-A3D7-5B477AFBF884}"/>
    <hyperlink ref="B86" r:id="rId73" display="https://bowling.lexerbowling.com/bowlingdelapraille/ligueinternationale2025-2026-27/pl03A.htm" xr:uid="{CCBD50E0-C231-454B-8CBF-DD4D951517F2}"/>
    <hyperlink ref="B98" r:id="rId74" display="https://bowling.lexerbowling.com/bowlingdelapraille/ligueinternationale2025-2026-27/pl093.htm" xr:uid="{11697146-F501-42E7-88E9-02187F7DB98D}"/>
    <hyperlink ref="B76" r:id="rId75" display="https://bowling.lexerbowling.com/bowlingdelapraille/ligueinternationale2025-2026-27/pl070.htm" xr:uid="{4DFA194B-4F0E-4C88-BDBC-064D987DFB1E}"/>
    <hyperlink ref="B82" r:id="rId76" display="https://bowling.lexerbowling.com/bowlingdelapraille/ligueinternationale2025-2026-27/pl06F.htm" xr:uid="{F80D34D2-36B8-4F41-AEE3-9D75B1C8D701}"/>
    <hyperlink ref="B94" r:id="rId77" display="https://bowling.lexerbowling.com/bowlingdelapraille/ligueinternationale2025-2026-27/pl009.htm" xr:uid="{B5798158-7CA3-4098-BC41-DDAF2CB0F468}"/>
    <hyperlink ref="B85" r:id="rId78" display="https://bowling.lexerbowling.com/bowlingdelapraille/ligueinternationale2025-2026-27/pl030.htm" xr:uid="{F460F71C-09AF-4798-AE1D-6BE558EB5AC8}"/>
    <hyperlink ref="B95" r:id="rId79" display="https://bowling.lexerbowling.com/bowlingdelapraille/ligueinternationale2025-2026-27/pl071.htm" xr:uid="{622C5B45-75DE-48C3-90B2-5C26B7DB0577}"/>
    <hyperlink ref="B84" r:id="rId80" display="https://bowling.lexerbowling.com/bowlingdelapraille/ligueinternationale2025-2026-27/pl06E.htm" xr:uid="{84E49E91-2B21-4037-8F35-BC044B6225B5}"/>
    <hyperlink ref="B96" r:id="rId81" display="https://bowling.lexerbowling.com/bowlingdelapraille/ligueinternationale2025-2026-27/pl08D.htm" xr:uid="{6A14BBE4-BFE6-4B29-8A9E-76B6941E13CE}"/>
    <hyperlink ref="B91" r:id="rId82" display="https://bowling.lexerbowling.com/bowlingdelapraille/ligueinternationale2025-2026-27/pl095.htm" xr:uid="{B5827458-6172-4A92-93C0-3E2F2B8F6B53}"/>
    <hyperlink ref="B92" r:id="rId83" display="https://bowling.lexerbowling.com/bowlingdelapraille/ligueinternationale2025-2026-27/pl099.htm" xr:uid="{074EC5D8-9F16-4626-A97A-EE2C117EC632}"/>
    <hyperlink ref="B83" r:id="rId84" display="https://bowling.lexerbowling.com/bowlingdelapraille/ligueinternationale2025-2026-27/pl028.htm" xr:uid="{037C7B05-3803-4187-9B82-5A97CBE77180}"/>
    <hyperlink ref="B77" r:id="rId85" display="https://bowling.lexerbowling.com/bowlingdelapraille/ligueinternationale2025-2026-27/pl07C.htm" xr:uid="{969E0B2E-B1AC-4227-BB07-C2F266C632D9}"/>
    <hyperlink ref="B87" r:id="rId86" display="https://bowling.lexerbowling.com/bowlingdelapraille/ligueinternationale2025-2026-27/pl03E.htm" xr:uid="{5B1F6C02-3C7D-4ACF-9D29-198BB93A6286}"/>
    <hyperlink ref="B71" r:id="rId87" display="https://bowling.lexerbowling.com/bowlingdelapraille/ligueinternationale2025-2026-27/pl00B.htm" xr:uid="{60494B3E-C90F-44F0-8612-0C080777420E}"/>
    <hyperlink ref="B93" r:id="rId88" display="https://bowling.lexerbowling.com/bowlingdelapraille/ligueinternationale2025-2026-27/pl08F.htm" xr:uid="{95E5C6A4-B4C2-4540-8B5F-58E91FC3E7B1}"/>
    <hyperlink ref="B100" r:id="rId89" display="https://bowling.lexerbowling.com/bowlingdelapraille/ligueinternationale2025-2026-27/pl0A5.htm" xr:uid="{A4BD75A9-E4FD-4835-AEC0-007EAFB720B7}"/>
    <hyperlink ref="B88" r:id="rId90" display="https://bowling.lexerbowling.com/bowlingdelapraille/ligueinternationale2025-2026-27/pl03F.htm" xr:uid="{3585E3BC-DAA9-4217-876B-FDFE0C3BD2F9}"/>
    <hyperlink ref="B111" r:id="rId91" display="https://bowling.lexerbowling.com/bowlingdelapraille/ligueinternationale2025-2026-27/pl018.htm" xr:uid="{D48C2251-1D47-4141-8E52-B7A77D951272}"/>
    <hyperlink ref="B109" r:id="rId92" display="https://bowling.lexerbowling.com/bowlingdelapraille/ligueinternationale2025-2026-27/pl012.htm" xr:uid="{C607A0AA-0581-4ECE-9F0D-1933BF525AA1}"/>
    <hyperlink ref="B123" r:id="rId93" display="https://bowling.lexerbowling.com/bowlingdelapraille/ligueinternationale2025-2026-27/pl09C.htm" xr:uid="{58F4B41E-FFAE-47E6-8384-3812EDDC8477}"/>
    <hyperlink ref="B110" r:id="rId94" display="https://bowling.lexerbowling.com/bowlingdelapraille/ligueinternationale2025-2026-27/pl070.htm" xr:uid="{50EDC395-EFC0-4E8C-ACF0-A5A1961A92BA}"/>
    <hyperlink ref="B130" r:id="rId95" display="https://bowling.lexerbowling.com/bowlingdelapraille/ligueinternationale2025-2026-27/pl062.htm" xr:uid="{020102F0-25C2-421E-9ECE-8B15777D020B}"/>
    <hyperlink ref="B131" r:id="rId96" display="https://bowling.lexerbowling.com/bowlingdelapraille/ligueinternationale2025-2026-27/pl0AF.htm" xr:uid="{26F59DB7-3DE1-4E84-A538-70834B1B9C07}"/>
    <hyperlink ref="B108" r:id="rId97" display="https://bowling.lexerbowling.com/bowlingdelapraille/ligueinternationale2025-2026-27/pl011.htm" xr:uid="{13D3BA74-C4F0-46EB-8259-1FA5307B6750}"/>
    <hyperlink ref="B106" r:id="rId98" display="https://bowling.lexerbowling.com/bowlingdelapraille/ligueinternationale2025-2026-27/pl00C.htm" xr:uid="{2514D2E7-40E9-41A5-A742-DD71B3E972B4}"/>
    <hyperlink ref="B115" r:id="rId99" display="https://bowling.lexerbowling.com/bowlingdelapraille/ligueinternationale2025-2026-27/pl024.htm" xr:uid="{6F5DF0EA-AD5D-4128-B4A6-9815BCFFE538}"/>
    <hyperlink ref="B107" r:id="rId100" display="https://bowling.lexerbowling.com/bowlingdelapraille/ligueinternationale2025-2026-27/pl07A.htm" xr:uid="{F59056A7-BF55-4745-83A3-EA41E2410C82}"/>
    <hyperlink ref="B121" r:id="rId101" display="https://bowling.lexerbowling.com/bowlingdelapraille/ligueinternationale2025-2026-27/pl047.htm" xr:uid="{62460D95-B0A1-4A65-B535-3F13DA4BE45F}"/>
    <hyperlink ref="B122" r:id="rId102" display="https://bowling.lexerbowling.com/bowlingdelapraille/ligueinternationale2025-2026-27/pl048.htm" xr:uid="{EE36BEA1-92CF-4270-87AB-41E32BE38774}"/>
    <hyperlink ref="B116" r:id="rId103" display="https://bowling.lexerbowling.com/bowlingdelapraille/ligueinternationale2025-2026-27/pl06F.htm" xr:uid="{C7EFF7D5-BA9E-4F15-ADE2-8FA069D6C278}"/>
    <hyperlink ref="B128" r:id="rId104" display="https://bowling.lexerbowling.com/bowlingdelapraille/ligueinternationale2025-2026-27/pl054.htm" xr:uid="{93E44E57-E44B-4838-A1A5-271D789A3B3F}"/>
    <hyperlink ref="B113" r:id="rId105" display="https://bowling.lexerbowling.com/bowlingdelapraille/ligueinternationale2025-2026-27/pl074.htm" xr:uid="{381C1D0D-E6F1-47A2-A08A-7A50739F9327}"/>
    <hyperlink ref="B117" r:id="rId106" display="https://bowling.lexerbowling.com/bowlingdelapraille/ligueinternationale2025-2026-27/pl06E.htm" xr:uid="{78B795A7-68C1-488F-8E4D-81AFB7B33DFC}"/>
    <hyperlink ref="B133" r:id="rId107" display="https://bowling.lexerbowling.com/bowlingdelapraille/ligueinternationale2025-2026-27/pl069.htm" xr:uid="{047A428E-E71F-4176-B5F7-61F9762F8881}"/>
    <hyperlink ref="B118" r:id="rId108" display="https://bowling.lexerbowling.com/bowlingdelapraille/ligueinternationale2025-2026-27/pl030.htm" xr:uid="{C062596B-2DAE-472B-BACE-0AFDA6CF4F1F}"/>
    <hyperlink ref="B119" r:id="rId109" display="https://bowling.lexerbowling.com/bowlingdelapraille/ligueinternationale2025-2026-27/pl03A.htm" xr:uid="{B556A5B8-813D-4A1F-88DD-9BEA6B7E4742}"/>
    <hyperlink ref="B127" r:id="rId110" display="https://bowling.lexerbowling.com/bowlingdelapraille/ligueinternationale2025-2026-27/pl009.htm" xr:uid="{BC3022F5-0141-453F-9C19-E0706FC3A0F5}"/>
    <hyperlink ref="B125" r:id="rId111" display="https://bowling.lexerbowling.com/bowlingdelapraille/ligueinternationale2025-2026-27/pl099.htm" xr:uid="{52B25F81-DCAC-44F1-A96A-EF3A26D889FF}"/>
    <hyperlink ref="B112" r:id="rId112" display="https://bowling.lexerbowling.com/bowlingdelapraille/ligueinternationale2025-2026-27/pl01E.htm" xr:uid="{4F6375BE-C571-49CF-82E8-63CC59B76740}"/>
    <hyperlink ref="B129" r:id="rId113" display="https://bowling.lexerbowling.com/bowlingdelapraille/ligueinternationale2025-2026-27/pl072.htm" xr:uid="{FC448925-C2F3-4D87-845D-E5F78B3CAFF6}"/>
    <hyperlink ref="B120" r:id="rId114" display="https://bowling.lexerbowling.com/bowlingdelapraille/ligueinternationale2025-2026-27/pl03E.htm" xr:uid="{0A103819-EAE3-4EED-B05C-E3F8E647727F}"/>
    <hyperlink ref="B124" r:id="rId115" display="https://bowling.lexerbowling.com/bowlingdelapraille/ligueinternationale2025-2026-27/pl095.htm" xr:uid="{F4B62CF9-0DD9-470C-8515-052A7E97DDE4}"/>
    <hyperlink ref="B126" r:id="rId116" display="https://bowling.lexerbowling.com/bowlingdelapraille/ligueinternationale2025-2026-27/pl09E.htm" xr:uid="{BC139F03-68EA-4EF1-A20D-67F6B6924F72}"/>
    <hyperlink ref="B114" r:id="rId117" display="https://bowling.lexerbowling.com/bowlingdelapraille/ligueinternationale2025-2026-27/pl022.htm" xr:uid="{47D1A227-531B-4111-8983-6CA7F1CA3443}"/>
    <hyperlink ref="B105" r:id="rId118" display="https://bowling.lexerbowling.com/bowlingdelapraille/ligueinternationale2025-2026-27/pl00B.htm" xr:uid="{21852A6C-B164-47E6-B3CB-D25E63668C48}"/>
    <hyperlink ref="B134" r:id="rId119" display="https://bowling.lexerbowling.com/bowlingdelapraille/ligueinternationale2025-2026-27/pl0A5.htm" xr:uid="{2BC919D3-5312-4AD0-9223-6C2C7E0610C9}"/>
    <hyperlink ref="B132" r:id="rId120" display="https://bowling.lexerbowling.com/bowlingdelapraille/ligueinternationale2025-2026-27/pl0A7.htm" xr:uid="{10B18508-D9D6-4B44-B409-3B5B352F47A1}"/>
    <hyperlink ref="B146" r:id="rId121" display="https://bowling.lexerbowling.com/bowlingdelapraille/ligueinternationale2025-2026-27/pl06F.htm" xr:uid="{F67498AB-A306-4A89-AEF3-F6CFA7248C8F}"/>
    <hyperlink ref="B166" r:id="rId122" display="https://bowling.lexerbowling.com/bowlingdelapraille/ligueinternationale2025-2026-27/pl093.htm" xr:uid="{FC32A56D-1527-4235-83E5-EAAAD5BCBF4A}"/>
    <hyperlink ref="B162" r:id="rId123" display="https://bowling.lexerbowling.com/bowlingdelapraille/ligueinternationale2025-2026-27/pl09B.htm" xr:uid="{4CDA5DD8-BEE0-4DDE-B620-0002D89675A8}"/>
    <hyperlink ref="B144" r:id="rId124" display="https://bowling.lexerbowling.com/bowlingdelapraille/ligueinternationale2025-2026-27/pl01E.htm" xr:uid="{77F58399-A481-47BA-BE7B-7FEB167AC7E4}"/>
    <hyperlink ref="B153" r:id="rId125" display="https://bowling.lexerbowling.com/bowlingdelapraille/ligueinternationale2025-2026-27/pl049.htm" xr:uid="{6BCB382E-A8FA-45DE-A545-8F1562FF0E09}"/>
    <hyperlink ref="B140" r:id="rId126" display="https://bowling.lexerbowling.com/bowlingdelapraille/ligueinternationale2025-2026-27/pl07A.htm" xr:uid="{B1184027-B38D-4639-A2F9-15E2FA3D5DC7}"/>
    <hyperlink ref="B161" r:id="rId127" display="https://bowling.lexerbowling.com/bowlingdelapraille/ligueinternationale2025-2026-27/pl05D.htm" xr:uid="{F72DF7F1-9790-468F-91B1-FB5B30CDA40A}"/>
    <hyperlink ref="B152" r:id="rId128" display="https://bowling.lexerbowling.com/bowlingdelapraille/ligueinternationale2025-2026-27/pl047.htm" xr:uid="{D69DE0F7-4853-4783-86E6-5695325E0EB1}"/>
    <hyperlink ref="B147" r:id="rId129" display="https://bowling.lexerbowling.com/bowlingdelapraille/ligueinternationale2025-2026-27/pl028.htm" xr:uid="{0F093AD3-5C34-4B93-990F-76554A76FF70}"/>
    <hyperlink ref="B164" r:id="rId130" display="https://bowling.lexerbowling.com/bowlingdelapraille/ligueinternationale2025-2026-27/pl062.htm" xr:uid="{09DE8CEB-925F-4456-98F8-EC4C60410680}"/>
    <hyperlink ref="B149" r:id="rId131" display="https://bowling.lexerbowling.com/bowlingdelapraille/ligueinternationale2025-2026-27/pl030.htm" xr:uid="{DEF2A710-8480-414A-B092-763215EE0926}"/>
    <hyperlink ref="B142" r:id="rId132" display="https://bowling.lexerbowling.com/bowlingdelapraille/ligueinternationale2025-2026-27/pl018.htm" xr:uid="{00E083C6-449B-47AC-B45F-DD9A43623630}"/>
    <hyperlink ref="B167" r:id="rId133" display="https://bowling.lexerbowling.com/bowlingdelapraille/ligueinternationale2025-2026-27/pl0AF.htm" xr:uid="{E85CA02E-70AF-41E7-A3CA-B0117AA4F622}"/>
    <hyperlink ref="B141" r:id="rId134" display="https://bowling.lexerbowling.com/bowlingdelapraille/ligueinternationale2025-2026-27/pl012.htm" xr:uid="{CD5CBAA6-DB0A-44B6-AAD2-7E2A5CD298DA}"/>
    <hyperlink ref="B150" r:id="rId135" display="https://bowling.lexerbowling.com/bowlingdelapraille/ligueinternationale2025-2026-27/pl03A.htm" xr:uid="{11F71661-5887-46A1-93B3-94CA3E584448}"/>
    <hyperlink ref="B154" r:id="rId136" display="https://bowling.lexerbowling.com/bowlingdelapraille/ligueinternationale2025-2026-27/pl0A4.htm" xr:uid="{BB94487C-D88E-4B41-8400-F5DAF60FEE04}"/>
    <hyperlink ref="B148" r:id="rId137" display="https://bowling.lexerbowling.com/bowlingdelapraille/ligueinternationale2025-2026-27/pl06E.htm" xr:uid="{ADA7D0D9-1842-48B2-97E9-A0FAAB703B06}"/>
    <hyperlink ref="B158" r:id="rId138" display="https://bowling.lexerbowling.com/bowlingdelapraille/ligueinternationale2025-2026-27/pl099.htm" xr:uid="{EC0E756C-A5D0-44B5-9C3A-9872012936CE}"/>
    <hyperlink ref="B143" r:id="rId139" display="https://bowling.lexerbowling.com/bowlingdelapraille/ligueinternationale2025-2026-27/pl01A.htm" xr:uid="{1EBAA9C9-563B-4B23-8396-1201B4A570BC}"/>
    <hyperlink ref="B163" r:id="rId140" display="https://bowling.lexerbowling.com/bowlingdelapraille/ligueinternationale2025-2026-27/pl072.htm" xr:uid="{61E995BF-DCCF-4E84-89D2-CF8802B513C9}"/>
    <hyperlink ref="B168" r:id="rId141" display="https://bowling.lexerbowling.com/bowlingdelapraille/ligueinternationale2025-2026-27/pl069.htm" xr:uid="{E081B148-96DD-47F7-B1CB-4AA6D83CC4D8}"/>
    <hyperlink ref="B145" r:id="rId142" display="https://bowling.lexerbowling.com/bowlingdelapraille/ligueinternationale2025-2026-27/pl024.htm" xr:uid="{976831B5-3BDD-4DC3-A625-A93EF50A62D2}"/>
    <hyperlink ref="B156" r:id="rId143" display="https://bowling.lexerbowling.com/bowlingdelapraille/ligueinternationale2025-2026-27/pl097.htm" xr:uid="{FCFAFF03-3BF5-4ADA-8395-80B3A4395A1C}"/>
    <hyperlink ref="B160" r:id="rId144" display="https://bowling.lexerbowling.com/bowlingdelapraille/ligueinternationale2025-2026-27/pl08D.htm" xr:uid="{61D9615D-39B9-4D37-AADB-4162546C6A98}"/>
    <hyperlink ref="B151" r:id="rId145" display="https://bowling.lexerbowling.com/bowlingdelapraille/ligueinternationale2025-2026-27/pl03E.htm" xr:uid="{F78669BF-D4CE-44A9-9783-B53CB0AAE93B}"/>
    <hyperlink ref="B157" r:id="rId146" display="https://bowling.lexerbowling.com/bowlingdelapraille/ligueinternationale2025-2026-27/pl095.htm" xr:uid="{096310F9-39E6-49DF-B1FC-AFFF5B76E725}"/>
    <hyperlink ref="B165" r:id="rId147" display="https://bowling.lexerbowling.com/bowlingdelapraille/ligueinternationale2025-2026-27/pl063.htm" xr:uid="{50836A6B-2858-4107-897E-36FB8C831C75}"/>
    <hyperlink ref="B159" r:id="rId148" display="https://bowling.lexerbowling.com/bowlingdelapraille/ligueinternationale2025-2026-27/pl08F.htm" xr:uid="{41E9FD16-8D2F-402C-8A88-8AE8600510FA}"/>
    <hyperlink ref="B155" r:id="rId149" display="https://bowling.lexerbowling.com/bowlingdelapraille/ligueinternationale2025-2026-27/pl0AE.htm" xr:uid="{BC5715FA-197D-4F5D-9E63-574FD09E244F}"/>
    <hyperlink ref="B139" r:id="rId150" display="https://bowling.lexerbowling.com/bowlingdelapraille/ligueinternationale2025-2026-27/pl00B.htm" xr:uid="{6C2386A0-6B25-4446-BEB5-FC4BD9634E2D}"/>
    <hyperlink ref="B187" r:id="rId151" display="https://bowling.lexerbowling.com/bowlingdelapraille/ligueinternationale2025-2026-27/pl031.htm" xr:uid="{D2833060-734A-4DFE-8DD1-3A74A5FEAA69}"/>
    <hyperlink ref="B188" r:id="rId152" display="https://bowling.lexerbowling.com/bowlingdelapraille/ligueinternationale2025-2026-27/pl03A.htm" xr:uid="{42AAD5CF-ACA7-4318-84A3-FF15EEFC69E4}"/>
    <hyperlink ref="B191" r:id="rId153" display="https://bowling.lexerbowling.com/bowlingdelapraille/ligueinternationale2025-2026-27/pl048.htm" xr:uid="{F318F22A-12FE-4B46-AD92-9EF5BA45E221}"/>
    <hyperlink ref="B175" r:id="rId154" display="https://bowling.lexerbowling.com/bowlingdelapraille/ligueinternationale2025-2026-27/pl012.htm" xr:uid="{22CE08D4-8EDA-427C-A85D-6EE086256E7E}"/>
    <hyperlink ref="B192" r:id="rId155" display="https://bowling.lexerbowling.com/bowlingdelapraille/ligueinternationale2025-2026-27/pl049.htm" xr:uid="{D393FF6D-C428-4FA9-A824-953A406306BF}"/>
    <hyperlink ref="B186" r:id="rId156" display="https://bowling.lexerbowling.com/bowlingdelapraille/ligueinternationale2025-2026-27/pl030.htm" xr:uid="{2EB6CF4A-2320-469E-87E9-69D7FD8E6197}"/>
    <hyperlink ref="B173" r:id="rId157" display="https://bowling.lexerbowling.com/bowlingdelapraille/ligueinternationale2025-2026-27/pl00C.htm" xr:uid="{4BD4098C-716A-4A9F-8F1A-472BFC3B9D09}"/>
    <hyperlink ref="B180" r:id="rId158" display="https://bowling.lexerbowling.com/bowlingdelapraille/ligueinternationale2025-2026-27/pl01E.htm" xr:uid="{40295BB2-EEBC-41FA-BFEC-B9D6E9EB793C}"/>
    <hyperlink ref="B198" r:id="rId159" display="https://bowling.lexerbowling.com/bowlingdelapraille/ligueinternationale2025-2026-27/pl054.htm" xr:uid="{4F5BB4E1-C33A-4BF8-AED9-33155D29E50D}"/>
    <hyperlink ref="B181" r:id="rId160" display="https://bowling.lexerbowling.com/bowlingdelapraille/ligueinternationale2025-2026-27/pl074.htm" xr:uid="{80E11DF5-5EDE-430D-ABDF-A62D0128A205}"/>
    <hyperlink ref="B174" r:id="rId161" display="https://bowling.lexerbowling.com/bowlingdelapraille/ligueinternationale2025-2026-27/pl07A.htm" xr:uid="{BF1F8238-CEB4-4AC0-9EF7-01CA9429FB69}"/>
    <hyperlink ref="B177" r:id="rId162" display="https://bowling.lexerbowling.com/bowlingdelapraille/ligueinternationale2025-2026-27/pl07C.htm" xr:uid="{198DBE3A-E551-475A-87D7-7EB2B6F454E4}"/>
    <hyperlink ref="B200" r:id="rId163" display="https://bowling.lexerbowling.com/bowlingdelapraille/ligueinternationale2025-2026-27/pl0AF.htm" xr:uid="{9CED8C2A-B8C6-4FEE-B933-A836434504D7}"/>
    <hyperlink ref="B190" r:id="rId164" display="https://bowling.lexerbowling.com/bowlingdelapraille/ligueinternationale2025-2026-27/pl0A6.htm" xr:uid="{13B78319-B3AA-441A-BDF8-2F3F5E313198}"/>
    <hyperlink ref="B194" r:id="rId165" display="https://bowling.lexerbowling.com/bowlingdelapraille/ligueinternationale2025-2026-27/pl09C.htm" xr:uid="{FF9809FC-15CC-4183-86AB-E18C54974827}"/>
    <hyperlink ref="B178" r:id="rId166" display="https://bowling.lexerbowling.com/bowlingdelapraille/ligueinternationale2025-2026-27/pl018.htm" xr:uid="{01B896A7-C1D7-4D74-9DD0-638073CB1453}"/>
    <hyperlink ref="B185" r:id="rId167" display="https://bowling.lexerbowling.com/bowlingdelapraille/ligueinternationale2025-2026-27/pl06E.htm" xr:uid="{AD8ACE95-528C-40D8-833E-BC5AF74E3258}"/>
    <hyperlink ref="B183" r:id="rId168" display="https://bowling.lexerbowling.com/bowlingdelapraille/ligueinternationale2025-2026-27/pl06F.htm" xr:uid="{D8A39F44-ECE9-4911-9FDF-E9EB3B50A1E6}"/>
    <hyperlink ref="B196" r:id="rId169" display="https://bowling.lexerbowling.com/bowlingdelapraille/ligueinternationale2025-2026-27/pl009.htm" xr:uid="{B2852E68-EA4D-47DC-98F6-573D9D655113}"/>
    <hyperlink ref="B195" r:id="rId170" display="https://bowling.lexerbowling.com/bowlingdelapraille/ligueinternationale2025-2026-27/pl09E.htm" xr:uid="{92F38308-17AD-4CCE-8FF7-EE290F7AB706}"/>
    <hyperlink ref="B184" r:id="rId171" display="https://bowling.lexerbowling.com/bowlingdelapraille/ligueinternationale2025-2026-27/pl028.htm" xr:uid="{FF239FE4-A1B9-410E-871A-9E90DD599AAF}"/>
    <hyperlink ref="B176" r:id="rId172" display="https://bowling.lexerbowling.com/bowlingdelapraille/ligueinternationale2025-2026-27/pl090.htm" xr:uid="{DD53BCA0-48F8-465F-B4B4-3463E63055DC}"/>
    <hyperlink ref="B197" r:id="rId173" display="https://bowling.lexerbowling.com/bowlingdelapraille/ligueinternationale2025-2026-27/pl094.htm" xr:uid="{5212EFC4-F48D-4143-A752-9603D5420F06}"/>
    <hyperlink ref="B182" r:id="rId174" display="https://bowling.lexerbowling.com/bowlingdelapraille/ligueinternationale2025-2026-27/pl022.htm" xr:uid="{1C59062A-2D22-491A-971A-5B0351F370D9}"/>
    <hyperlink ref="B199" r:id="rId175" display="https://bowling.lexerbowling.com/bowlingdelapraille/ligueinternationale2025-2026-27/pl08D.htm" xr:uid="{479FF0BF-E9EC-4A4E-AF50-D20FA3F72C9E}"/>
    <hyperlink ref="B179" r:id="rId176" display="https://bowling.lexerbowling.com/bowlingdelapraille/ligueinternationale2025-2026-27/pl01A.htm" xr:uid="{4029ECFA-9B45-4AC1-B336-F932864FB786}"/>
    <hyperlink ref="B201" r:id="rId177" display="https://bowling.lexerbowling.com/bowlingdelapraille/ligueinternationale2025-2026-27/pl0A7.htm" xr:uid="{68231653-D82C-4533-84CE-2DD34958B385}"/>
    <hyperlink ref="B193" r:id="rId178" display="https://bowling.lexerbowling.com/bowlingdelapraille/ligueinternationale2025-2026-27/pl0AE.htm" xr:uid="{C906CD35-2315-46D7-8B64-AFE9AAF5746C}"/>
    <hyperlink ref="B189" r:id="rId179" display="https://bowling.lexerbowling.com/bowlingdelapraille/ligueinternationale2025-2026-27/pl03F.htm" xr:uid="{7A98B7ED-1FAE-442E-A245-C7CACACA4BD3}"/>
    <hyperlink ref="B202" r:id="rId180" display="https://bowling.lexerbowling.com/bowlingdelapraille/ligueinternationale2025-2026-27/pl0A5.htm" xr:uid="{FFBF4403-68CF-423B-9494-89944EF11337}"/>
    <hyperlink ref="B218" r:id="rId181" display="https://bowling.lexerbowling.com/bowlingdelapraille/ligueinternationale2025-2026-27/pl06F.htm" xr:uid="{C2CC0FA9-8B4C-4B2D-B7D3-8285A3B787A3}"/>
    <hyperlink ref="B227" r:id="rId182" display="https://bowling.lexerbowling.com/bowlingdelapraille/ligueinternationale2025-2026-27/pl095.htm" xr:uid="{1DDDB492-6B93-4868-BB09-66BD363DE014}"/>
    <hyperlink ref="B221" r:id="rId183" display="https://bowling.lexerbowling.com/bowlingdelapraille/ligueinternationale2025-2026-27/pl030.htm" xr:uid="{95AF895F-1949-4B00-8C43-849488ACDBB3}"/>
    <hyperlink ref="B222" r:id="rId184" display="https://bowling.lexerbowling.com/bowlingdelapraille/ligueinternationale2025-2026-27/pl03A.htm" xr:uid="{3E3646C9-68D0-48B2-93BB-84C63B5E3217}"/>
    <hyperlink ref="B235" r:id="rId185" display="https://bowling.lexerbowling.com/bowlingdelapraille/ligueinternationale2025-2026-27/pl0AF.htm" xr:uid="{AD8B7622-3B69-469B-B2CC-3B9EFD792B70}"/>
    <hyperlink ref="B213" r:id="rId186" display="https://bowling.lexerbowling.com/bowlingdelapraille/ligueinternationale2025-2026-27/pl01E.htm" xr:uid="{74CBE62E-2AF8-4B06-9996-15C036286DDB}"/>
    <hyperlink ref="B211" r:id="rId187" display="https://bowling.lexerbowling.com/bowlingdelapraille/ligueinternationale2025-2026-27/pl018.htm" xr:uid="{9F44D3D5-C16C-493B-A3B9-53C684CD5AC9}"/>
    <hyperlink ref="B233" r:id="rId188" display="https://bowling.lexerbowling.com/bowlingdelapraille/ligueinternationale2025-2026-27/pl09B.htm" xr:uid="{546A3CB6-EF7D-4FE4-A163-E90C6B2EDD9B}"/>
    <hyperlink ref="B209" r:id="rId189" display="https://bowling.lexerbowling.com/bowlingdelapraille/ligueinternationale2025-2026-27/pl012.htm" xr:uid="{903CBCB0-515E-4A04-8BC8-99E8F8500C68}"/>
    <hyperlink ref="B236" r:id="rId190" display="https://bowling.lexerbowling.com/bowlingdelapraille/ligueinternationale2025-2026-27/pl069.htm" xr:uid="{BFAE8636-DD19-4ADE-A16C-43A38B0540D5}"/>
    <hyperlink ref="B228" r:id="rId191" display="https://bowling.lexerbowling.com/bowlingdelapraille/ligueinternationale2025-2026-27/pl099.htm" xr:uid="{3CDC242E-AA6F-4361-96EE-AA1F81D1FD75}"/>
    <hyperlink ref="B230" r:id="rId192" display="https://bowling.lexerbowling.com/bowlingdelapraille/ligueinternationale2025-2026-27/pl054.htm" xr:uid="{ADCB6965-E515-4DE5-AD3B-007AC3040469}"/>
    <hyperlink ref="B210" r:id="rId193" display="https://bowling.lexerbowling.com/bowlingdelapraille/ligueinternationale2025-2026-27/pl07C.htm" xr:uid="{3A4DE1E4-B20F-4C7B-AB6E-5646E099939B}"/>
    <hyperlink ref="B225" r:id="rId194" display="https://bowling.lexerbowling.com/bowlingdelapraille/ligueinternationale2025-2026-27/pl049.htm" xr:uid="{EC6FD4C9-EE4B-4104-8354-7F15614C340C}"/>
    <hyperlink ref="B223" r:id="rId195" display="https://bowling.lexerbowling.com/bowlingdelapraille/ligueinternationale2025-2026-27/pl0A6.htm" xr:uid="{F34DEEF9-6DC4-4B15-A405-C31031554189}"/>
    <hyperlink ref="B220" r:id="rId196" display="https://bowling.lexerbowling.com/bowlingdelapraille/ligueinternationale2025-2026-27/pl06E.htm" xr:uid="{1DB5AC5C-E743-461D-8525-78291FFE4577}"/>
    <hyperlink ref="B212" r:id="rId197" display="https://bowling.lexerbowling.com/bowlingdelapraille/ligueinternationale2025-2026-27/pl01A.htm" xr:uid="{634CA9F6-BDAE-4ACE-8E53-70669341D0CE}"/>
    <hyperlink ref="B224" r:id="rId198" display="https://bowling.lexerbowling.com/bowlingdelapraille/ligueinternationale2025-2026-27/pl047.htm" xr:uid="{767BBA64-C5A9-4D29-B26E-4D5200D6E75F}"/>
    <hyperlink ref="B214" r:id="rId199" display="https://bowling.lexerbowling.com/bowlingdelapraille/ligueinternationale2025-2026-27/pl074.htm" xr:uid="{6B5A9D58-493A-4E06-95FB-8E858C937B7F}"/>
    <hyperlink ref="B217" r:id="rId200" display="https://bowling.lexerbowling.com/bowlingdelapraille/ligueinternationale2025-2026-27/pl024.htm" xr:uid="{BCCB7160-FB2D-4F31-9715-7B39CD8F6222}"/>
    <hyperlink ref="B208" r:id="rId201" display="https://bowling.lexerbowling.com/bowlingdelapraille/ligueinternationale2025-2026-27/pl07A.htm" xr:uid="{EBA5246B-384D-4A19-8A5B-286F443BE45D}"/>
    <hyperlink ref="B215" r:id="rId202" display="https://bowling.lexerbowling.com/bowlingdelapraille/ligueinternationale2025-2026-27/pl022.htm" xr:uid="{72A0346C-92BB-4F93-8FB2-852A610E986C}"/>
    <hyperlink ref="B229" r:id="rId203" display="https://bowling.lexerbowling.com/bowlingdelapraille/ligueinternationale2025-2026-27/pl09E.htm" xr:uid="{B0B43CAF-02B3-4015-9789-432DE55E1666}"/>
    <hyperlink ref="B232" r:id="rId204" display="https://bowling.lexerbowling.com/bowlingdelapraille/ligueinternationale2025-2026-27/pl05D.htm" xr:uid="{C8877A88-C06C-4473-A767-FB619787DD21}"/>
    <hyperlink ref="B231" r:id="rId205" display="https://bowling.lexerbowling.com/bowlingdelapraille/ligueinternationale2025-2026-27/pl08D.htm" xr:uid="{6691DB84-7679-4958-B079-5C27BB772F3E}"/>
    <hyperlink ref="B219" r:id="rId206" display="https://bowling.lexerbowling.com/bowlingdelapraille/ligueinternationale2025-2026-27/pl028.htm" xr:uid="{A7FB6B4C-0043-4E23-8C54-192003D53BA0}"/>
    <hyperlink ref="B226" r:id="rId207" display="https://bowling.lexerbowling.com/bowlingdelapraille/ligueinternationale2025-2026-27/pl0AE.htm" xr:uid="{3436A1B4-9074-4B20-9F35-750DD8E8E1C0}"/>
    <hyperlink ref="B234" r:id="rId208" display="https://bowling.lexerbowling.com/bowlingdelapraille/ligueinternationale2025-2026-27/pl063.htm" xr:uid="{4C9931C0-BD87-45BE-946C-3B5F859C3C6D}"/>
    <hyperlink ref="B207" r:id="rId209" display="https://bowling.lexerbowling.com/bowlingdelapraille/ligueinternationale2025-2026-27/pl00B.htm" xr:uid="{194FC51F-9789-48D3-8024-CFD61C04E9B4}"/>
    <hyperlink ref="B216" r:id="rId210" display="https://bowling.lexerbowling.com/bowlingdelapraille/ligueinternationale2025-2026-27/pl0B0.htm" xr:uid="{AC232EFA-9FAD-41D1-A719-FCEC577D99FF}"/>
    <hyperlink ref="B246" r:id="rId211" display="https://bowling.lexerbowling.com/bowlingdelapraille/ligueinternationale2025-2026-27/pl018.htm" xr:uid="{4275DCDE-C512-41C9-B469-06407E2FDB32}"/>
    <hyperlink ref="B259" r:id="rId212" display="https://bowling.lexerbowling.com/bowlingdelapraille/ligueinternationale2025-2026-27/pl048.htm" xr:uid="{12F189ED-BA28-4E00-917D-D3D55A0CCDB9}"/>
    <hyperlink ref="B243" r:id="rId213" display="https://bowling.lexerbowling.com/bowlingdelapraille/ligueinternationale2025-2026-27/pl07A.htm" xr:uid="{8FE16326-9A89-45D2-A357-E98906527C0E}"/>
    <hyperlink ref="B250" r:id="rId214" display="https://bowling.lexerbowling.com/bowlingdelapraille/ligueinternationale2025-2026-27/pl024.htm" xr:uid="{CB855E5D-2C0B-4B2A-8FB3-6DC22BEB5286}"/>
    <hyperlink ref="B254" r:id="rId215" display="https://bowling.lexerbowling.com/bowlingdelapraille/ligueinternationale2025-2026-27/pl03A.htm" xr:uid="{C8F49688-F21C-4E6D-9136-2072948DFC17}"/>
    <hyperlink ref="B261" r:id="rId216" display="https://bowling.lexerbowling.com/bowlingdelapraille/ligueinternationale2025-2026-27/pl09C.htm" xr:uid="{6FD687FE-80A1-4C02-8F16-4F58C7932066}"/>
    <hyperlink ref="B245" r:id="rId217" display="https://bowling.lexerbowling.com/bowlingdelapraille/ligueinternationale2025-2026-27/pl012.htm" xr:uid="{26E57228-F0DA-4879-9696-CDC87354F6B4}"/>
    <hyperlink ref="B266" r:id="rId218" display="https://bowling.lexerbowling.com/bowlingdelapraille/ligueinternationale2025-2026-27/pl054.htm" xr:uid="{26CD2566-2223-4618-A43D-DAA34E6DE002}"/>
    <hyperlink ref="B253" r:id="rId219" display="https://bowling.lexerbowling.com/bowlingdelapraille/ligueinternationale2025-2026-27/pl030.htm" xr:uid="{04F1EABF-B4CF-40FB-9FB7-1249C54AD17F}"/>
    <hyperlink ref="B251" r:id="rId220" display="https://bowling.lexerbowling.com/bowlingdelapraille/ligueinternationale2025-2026-27/pl06F.htm" xr:uid="{8C2643D9-E5E9-4121-95C6-B1D18937B049}"/>
    <hyperlink ref="B252" r:id="rId221" display="https://bowling.lexerbowling.com/bowlingdelapraille/ligueinternationale2025-2026-27/pl06E.htm" xr:uid="{EC2B0186-1D66-4D35-8AF6-FD25AFFBBCFA}"/>
    <hyperlink ref="B270" r:id="rId222" display="https://bowling.lexerbowling.com/bowlingdelapraille/ligueinternationale2025-2026-27/pl069.htm" xr:uid="{95454E7A-EBC6-4B24-A3A3-EB3E88F48A07}"/>
    <hyperlink ref="B249" r:id="rId223" display="https://bowling.lexerbowling.com/bowlingdelapraille/ligueinternationale2025-2026-27/pl022.htm" xr:uid="{644FAD69-5FE6-43CD-9252-9855FF605DF5}"/>
    <hyperlink ref="B260" r:id="rId224" display="https://bowling.lexerbowling.com/bowlingdelapraille/ligueinternationale2025-2026-27/pl049.htm" xr:uid="{52AC84E3-C25E-46DA-AD60-3DCD1D3EBCCF}"/>
    <hyperlink ref="B248" r:id="rId225" display="https://bowling.lexerbowling.com/bowlingdelapraille/ligueinternationale2025-2026-27/pl01E.htm" xr:uid="{A4F2C5CE-4D2C-4464-ABF8-28ECB9D24BA4}"/>
    <hyperlink ref="B267" r:id="rId226" display="https://bowling.lexerbowling.com/bowlingdelapraille/ligueinternationale2025-2026-27/pl071.htm" xr:uid="{6600F411-DAEB-4801-9732-A4211403DF15}"/>
    <hyperlink ref="B242" r:id="rId227" display="https://bowling.lexerbowling.com/bowlingdelapraille/ligueinternationale2025-2026-27/pl00C.htm" xr:uid="{FB01D412-3E8F-41FF-A0D1-900451698E2E}"/>
    <hyperlink ref="B244" r:id="rId228" display="https://bowling.lexerbowling.com/bowlingdelapraille/ligueinternationale2025-2026-27/pl011.htm" xr:uid="{8A5A61ED-CAB1-4488-A389-C2264EF2931F}"/>
    <hyperlink ref="B258" r:id="rId229" display="https://bowling.lexerbowling.com/bowlingdelapraille/ligueinternationale2025-2026-27/pl098.htm" xr:uid="{7E1F879E-87C5-486E-8492-7EEB08F436C0}"/>
    <hyperlink ref="B262" r:id="rId230" display="https://bowling.lexerbowling.com/bowlingdelapraille/ligueinternationale2025-2026-27/pl095.htm" xr:uid="{50E0CF24-2B90-49F9-A438-0C1E459FF54E}"/>
    <hyperlink ref="B257" r:id="rId231" display="https://bowling.lexerbowling.com/bowlingdelapraille/ligueinternationale2025-2026-27/pl0A6.htm" xr:uid="{697A9ABD-9EE6-4BFE-9AE4-430FD2B05217}"/>
    <hyperlink ref="B268" r:id="rId232" display="https://bowling.lexerbowling.com/bowlingdelapraille/ligueinternationale2025-2026-27/pl072.htm" xr:uid="{A6189614-C2BD-4F10-B71B-D5511BCB5564}"/>
    <hyperlink ref="B247" r:id="rId233" display="https://bowling.lexerbowling.com/bowlingdelapraille/ligueinternationale2025-2026-27/pl01A.htm" xr:uid="{17EDB13B-6BF1-40EA-9E7D-3E480113BCB7}"/>
    <hyperlink ref="B255" r:id="rId234" display="https://bowling.lexerbowling.com/bowlingdelapraille/ligueinternationale2025-2026-27/pl03E.htm" xr:uid="{0A3AE39B-C4CF-494E-9856-10FB1EC401CF}"/>
    <hyperlink ref="B265" r:id="rId235" display="https://bowling.lexerbowling.com/bowlingdelapraille/ligueinternationale2025-2026-27/pl09E.htm" xr:uid="{610CBA1F-C7E2-4A66-8F89-A0832492CE9D}"/>
    <hyperlink ref="B263" r:id="rId236" display="https://bowling.lexerbowling.com/bowlingdelapraille/ligueinternationale2025-2026-27/pl099.htm" xr:uid="{9AE4E811-8B59-486A-9D37-037204E993DE}"/>
    <hyperlink ref="B264" r:id="rId237" display="https://bowling.lexerbowling.com/bowlingdelapraille/ligueinternationale2025-2026-27/pl08F.htm" xr:uid="{9144CBDB-AED5-47F5-9DE5-438339294C8E}"/>
    <hyperlink ref="B271" r:id="rId238" display="https://bowling.lexerbowling.com/bowlingdelapraille/ligueinternationale2025-2026-27/pl0A5.htm" xr:uid="{4BF23CA4-D9FE-4736-A3FB-9942590D85EF}"/>
    <hyperlink ref="B256" r:id="rId239" display="https://bowling.lexerbowling.com/bowlingdelapraille/ligueinternationale2025-2026-27/pl03F.htm" xr:uid="{9618BF21-AB4A-4C56-B617-CC251CB36C41}"/>
    <hyperlink ref="B269" r:id="rId240" display="https://bowling.lexerbowling.com/bowlingdelapraille/ligueinternationale2025-2026-27/pl0A7.htm" xr:uid="{EFF6F6AD-50BF-45D5-874F-0C4A382A8629}"/>
    <hyperlink ref="B241" r:id="rId241" display="https://bowling.lexerbowling.com/bowlingdelapraille/ligueinternationale2025-2026-27/pl00B.htm" xr:uid="{735DACEC-1D2E-4CB1-8C4D-FCE134C74CC9}"/>
    <hyperlink ref="B280" r:id="rId242" display="https://bowling.lexerbowling.com/bowlingdelapraille/ligueinternationale2025-2026-27/pl070.htm" xr:uid="{D6FC435E-53F6-4789-866E-E1A8FD3D24A7}"/>
    <hyperlink ref="B279" r:id="rId243" display="https://bowling.lexerbowling.com/bowlingdelapraille/ligueinternationale2025-2026-27/pl012.htm" xr:uid="{9AF3D0CC-3692-45F1-B29A-9993591252CC}"/>
    <hyperlink ref="B292" r:id="rId244" display="https://bowling.lexerbowling.com/bowlingdelapraille/ligueinternationale2025-2026-27/pl047.htm" xr:uid="{2F61AA3B-834C-420B-8700-03BCBCCFAA27}"/>
    <hyperlink ref="B277" r:id="rId245" display="https://bowling.lexerbowling.com/bowlingdelapraille/ligueinternationale2025-2026-27/pl00C.htm" xr:uid="{563A8771-E8F0-4072-86BB-D13D4C9EB229}"/>
    <hyperlink ref="B288" r:id="rId246" display="https://bowling.lexerbowling.com/bowlingdelapraille/ligueinternationale2025-2026-27/pl030.htm" xr:uid="{194F8D60-7E12-4EB3-A0DF-F38074A73BD4}"/>
    <hyperlink ref="B289" r:id="rId247" display="https://bowling.lexerbowling.com/bowlingdelapraille/ligueinternationale2025-2026-27/pl03A.htm" xr:uid="{1BF640D4-616B-459E-A649-C54959751BCF}"/>
    <hyperlink ref="B286" r:id="rId248" display="https://bowling.lexerbowling.com/bowlingdelapraille/ligueinternationale2025-2026-27/pl06F.htm" xr:uid="{2A85014D-0A7C-46CD-9329-089F0E392DA7}"/>
    <hyperlink ref="B293" r:id="rId249" display="https://bowling.lexerbowling.com/bowlingdelapraille/ligueinternationale2025-2026-27/pl048.htm" xr:uid="{83B51179-6C65-492F-820A-0DB66FB2F2F0}"/>
    <hyperlink ref="B282" r:id="rId250" display="https://bowling.lexerbowling.com/bowlingdelapraille/ligueinternationale2025-2026-27/pl018.htm" xr:uid="{BF1924BB-E070-42D9-A460-228829BBFC9A}"/>
    <hyperlink ref="B305" r:id="rId251" display="https://bowling.lexerbowling.com/bowlingdelapraille/ligueinternationale2025-2026-27/pl069.htm" xr:uid="{79FF7B50-7DBA-4ED6-A216-0F2DFB7FD6F1}"/>
    <hyperlink ref="B278" r:id="rId252" display="https://bowling.lexerbowling.com/bowlingdelapraille/ligueinternationale2025-2026-27/pl07A.htm" xr:uid="{F518B19E-A3B0-4DAE-858C-CA4078B6FD63}"/>
    <hyperlink ref="B301" r:id="rId253" display="https://bowling.lexerbowling.com/bowlingdelapraille/ligueinternationale2025-2026-27/pl05D.htm" xr:uid="{0FB0C119-7020-4941-BE67-8344E9F1CBFB}"/>
    <hyperlink ref="B283" r:id="rId254" display="https://bowling.lexerbowling.com/bowlingdelapraille/ligueinternationale2025-2026-27/pl01E.htm" xr:uid="{75870A09-2807-4221-8577-131C5C263099}"/>
    <hyperlink ref="B299" r:id="rId255" display="https://bowling.lexerbowling.com/bowlingdelapraille/ligueinternationale2025-2026-27/pl071.htm" xr:uid="{49827AEE-6241-47DC-B6DD-B12A7A364DBC}"/>
    <hyperlink ref="B281" r:id="rId256" display="https://bowling.lexerbowling.com/bowlingdelapraille/ligueinternationale2025-2026-27/pl090.htm" xr:uid="{9571FDCF-31EA-4EF8-9888-B045B97D9A50}"/>
    <hyperlink ref="B287" r:id="rId257" display="https://bowling.lexerbowling.com/bowlingdelapraille/ligueinternationale2025-2026-27/pl06E.htm" xr:uid="{B3C4EC7F-DFE9-442C-9B92-54051C93E992}"/>
    <hyperlink ref="B285" r:id="rId258" display="https://bowling.lexerbowling.com/bowlingdelapraille/ligueinternationale2025-2026-27/pl024.htm" xr:uid="{CA1A4820-B938-40FC-BED7-617DFD683BBE}"/>
    <hyperlink ref="B284" r:id="rId259" display="https://bowling.lexerbowling.com/bowlingdelapraille/ligueinternationale2025-2026-27/pl074.htm" xr:uid="{EF66FCD8-A366-44B4-AD8C-EDFEED7D0106}"/>
    <hyperlink ref="B290" r:id="rId260" display="https://bowling.lexerbowling.com/bowlingdelapraille/ligueinternationale2025-2026-27/pl0A6.htm" xr:uid="{231A7CE5-9FF6-4994-A33D-CE60E903B69E}"/>
    <hyperlink ref="B300" r:id="rId261" display="https://bowling.lexerbowling.com/bowlingdelapraille/ligueinternationale2025-2026-27/pl08D.htm" xr:uid="{B29C6E4A-9BD2-4311-B1C5-5065D710C483}"/>
    <hyperlink ref="B295" r:id="rId262" display="https://bowling.lexerbowling.com/bowlingdelapraille/ligueinternationale2025-2026-27/pl095.htm" xr:uid="{A17AEDEB-5CE7-4F88-9F12-8C5C5B1913A5}"/>
    <hyperlink ref="B297" r:id="rId263" display="https://bowling.lexerbowling.com/bowlingdelapraille/ligueinternationale2025-2026-27/pl009.htm" xr:uid="{21C6A3AB-DC41-4360-94A9-DB79BC115C24}"/>
    <hyperlink ref="B296" r:id="rId264" display="https://bowling.lexerbowling.com/bowlingdelapraille/ligueinternationale2025-2026-27/pl099.htm" xr:uid="{C9068823-F04A-486F-AAC7-BBBB4F67B4E4}"/>
    <hyperlink ref="B294" r:id="rId265" display="https://bowling.lexerbowling.com/bowlingdelapraille/ligueinternationale2025-2026-27/pl0A4.htm" xr:uid="{7DDF03BB-2F4A-4B3F-83CE-E2F70C13D0F3}"/>
    <hyperlink ref="B303" r:id="rId266" display="https://bowling.lexerbowling.com/bowlingdelapraille/ligueinternationale2025-2026-27/pl093.htm" xr:uid="{1D6E3437-BF1E-4485-B22F-2F43E326814E}"/>
    <hyperlink ref="B291" r:id="rId267" display="https://bowling.lexerbowling.com/bowlingdelapraille/ligueinternationale2025-2026-27/pl098.htm" xr:uid="{84A1BA50-C7F1-497E-AFB6-D3BE035F92C9}"/>
    <hyperlink ref="B298" r:id="rId268" display="https://bowling.lexerbowling.com/bowlingdelapraille/ligueinternationale2025-2026-27/pl094.htm" xr:uid="{88DAAC78-0E0B-4D47-BAD7-1222F98EA2D4}"/>
    <hyperlink ref="B302" r:id="rId269" display="https://bowling.lexerbowling.com/bowlingdelapraille/ligueinternationale2025-2026-27/pl063.htm" xr:uid="{FA661359-3CD0-46B2-BA1E-A41A79CDB1DC}"/>
    <hyperlink ref="B304" r:id="rId270" display="https://bowling.lexerbowling.com/bowlingdelapraille/ligueinternationale2025-2026-27/pl0A7.htm" xr:uid="{413C4F92-2075-402E-A3F6-BE906C19AAD1}"/>
    <hyperlink ref="B276" r:id="rId271" display="https://bowling.lexerbowling.com/bowlingdelapraille/ligueinternationale2025-2026-27/pl00B.htm" xr:uid="{78DFCEFA-0B77-46BE-B1D0-1F454238E56B}"/>
  </hyperlinks>
  <pageMargins left="0.7" right="0.7" top="0.75" bottom="0.75" header="0.3" footer="0.3"/>
  <pageSetup paperSize="9" orientation="portrait" r:id="rId27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5013E0-8F3E-4125-8D7A-E146F0220868}">
  <dimension ref="A1:AH203"/>
  <sheetViews>
    <sheetView topLeftCell="A160" workbookViewId="0">
      <selection activeCell="G203" sqref="G203"/>
    </sheetView>
  </sheetViews>
  <sheetFormatPr baseColWidth="10" defaultRowHeight="14.25" x14ac:dyDescent="0.2"/>
  <cols>
    <col min="1" max="1" width="11.42578125" style="37"/>
    <col min="2" max="2" width="24.85546875" customWidth="1"/>
    <col min="3" max="7" width="11.42578125" style="128"/>
  </cols>
  <sheetData>
    <row r="1" spans="1:34" ht="13.5" thickBot="1" x14ac:dyDescent="0.25">
      <c r="A1" s="148">
        <v>46132</v>
      </c>
      <c r="B1" s="149"/>
      <c r="C1" s="149"/>
      <c r="D1" s="149"/>
      <c r="E1" s="149"/>
      <c r="F1" s="149"/>
      <c r="G1" s="149"/>
      <c r="H1" s="37"/>
      <c r="I1" s="3"/>
      <c r="Q1" s="37"/>
      <c r="S1" s="37"/>
      <c r="T1" s="37"/>
      <c r="U1" s="37"/>
      <c r="V1" s="37"/>
      <c r="W1" s="37"/>
      <c r="Y1" s="37"/>
      <c r="AA1" s="37"/>
      <c r="AB1" s="37"/>
      <c r="AC1" s="37"/>
      <c r="AD1" s="37"/>
      <c r="AE1" s="37"/>
      <c r="AH1" s="3"/>
    </row>
    <row r="2" spans="1:34" ht="13.5" thickBot="1" x14ac:dyDescent="0.25">
      <c r="A2" s="96" t="s">
        <v>3</v>
      </c>
      <c r="B2" s="97" t="s">
        <v>4</v>
      </c>
      <c r="C2" s="96" t="s">
        <v>18</v>
      </c>
      <c r="D2" s="96" t="s">
        <v>19</v>
      </c>
      <c r="E2" s="96" t="s">
        <v>20</v>
      </c>
      <c r="F2" s="96" t="s">
        <v>21</v>
      </c>
      <c r="G2" s="96" t="s">
        <v>5</v>
      </c>
      <c r="H2" s="37"/>
      <c r="I2" s="3"/>
      <c r="Q2" s="37"/>
      <c r="S2" s="37"/>
      <c r="T2" s="37"/>
      <c r="U2" s="37"/>
      <c r="V2" s="37"/>
      <c r="W2" s="37"/>
      <c r="Y2" s="37"/>
      <c r="AA2" s="37"/>
      <c r="AB2" s="37"/>
      <c r="AC2" s="37"/>
      <c r="AD2" s="37"/>
      <c r="AE2" s="37"/>
      <c r="AH2" s="3"/>
    </row>
    <row r="3" spans="1:34" ht="13.5" thickBot="1" x14ac:dyDescent="0.25">
      <c r="A3" s="52">
        <v>1</v>
      </c>
      <c r="B3" s="36" t="s">
        <v>53</v>
      </c>
      <c r="C3" s="127">
        <v>165</v>
      </c>
      <c r="D3" s="127">
        <v>178</v>
      </c>
      <c r="E3" s="127">
        <v>170</v>
      </c>
      <c r="F3" s="127">
        <v>513</v>
      </c>
      <c r="G3" s="127">
        <v>513</v>
      </c>
      <c r="H3" s="37"/>
      <c r="I3" s="3"/>
      <c r="Q3" s="37"/>
      <c r="S3" s="37"/>
      <c r="T3" s="37"/>
      <c r="U3" s="37"/>
      <c r="V3" s="37"/>
      <c r="W3" s="37"/>
      <c r="Y3" s="37"/>
      <c r="AA3" s="37"/>
      <c r="AB3" s="37"/>
      <c r="AC3" s="37"/>
      <c r="AD3" s="37"/>
      <c r="AE3" s="37"/>
      <c r="AH3" s="3"/>
    </row>
    <row r="4" spans="1:34" ht="13.5" thickBot="1" x14ac:dyDescent="0.25">
      <c r="A4" s="52">
        <v>2</v>
      </c>
      <c r="B4" s="36" t="s">
        <v>76</v>
      </c>
      <c r="C4" s="39">
        <v>202</v>
      </c>
      <c r="D4" s="127">
        <v>190</v>
      </c>
      <c r="E4" s="127">
        <v>143</v>
      </c>
      <c r="F4" s="127">
        <v>535</v>
      </c>
      <c r="G4" s="127">
        <v>535</v>
      </c>
      <c r="H4" s="37"/>
      <c r="I4" s="3"/>
      <c r="Q4" s="37"/>
      <c r="S4" s="37"/>
      <c r="T4" s="37"/>
      <c r="U4" s="37"/>
      <c r="V4" s="37"/>
      <c r="W4" s="37"/>
      <c r="Y4" s="37"/>
      <c r="AA4" s="37"/>
      <c r="AB4" s="37"/>
      <c r="AC4" s="37"/>
      <c r="AD4" s="37"/>
      <c r="AE4" s="37"/>
      <c r="AH4" s="3"/>
    </row>
    <row r="5" spans="1:34" ht="13.5" thickBot="1" x14ac:dyDescent="0.25">
      <c r="A5" s="52">
        <v>3</v>
      </c>
      <c r="B5" s="36" t="s">
        <v>26</v>
      </c>
      <c r="C5" s="127">
        <v>160</v>
      </c>
      <c r="D5" s="127">
        <v>160</v>
      </c>
      <c r="E5" s="127">
        <v>194</v>
      </c>
      <c r="F5" s="127">
        <v>514</v>
      </c>
      <c r="G5" s="127">
        <v>514</v>
      </c>
      <c r="H5" s="37"/>
      <c r="I5" s="3"/>
      <c r="Q5" s="37"/>
      <c r="S5" s="37"/>
      <c r="T5" s="37"/>
      <c r="U5" s="37"/>
      <c r="V5" s="37"/>
      <c r="W5" s="37"/>
      <c r="Y5" s="37"/>
      <c r="AA5" s="37"/>
      <c r="AB5" s="37"/>
      <c r="AC5" s="37"/>
      <c r="AD5" s="37"/>
      <c r="AE5" s="37"/>
      <c r="AH5" s="3"/>
    </row>
    <row r="6" spans="1:34" ht="13.5" thickBot="1" x14ac:dyDescent="0.25">
      <c r="A6" s="52">
        <v>4</v>
      </c>
      <c r="B6" s="36" t="s">
        <v>70</v>
      </c>
      <c r="C6" s="127">
        <v>163</v>
      </c>
      <c r="D6" s="127">
        <v>183</v>
      </c>
      <c r="E6" s="127">
        <v>182</v>
      </c>
      <c r="F6" s="127">
        <v>528</v>
      </c>
      <c r="G6" s="127">
        <v>528</v>
      </c>
      <c r="H6" s="37"/>
      <c r="I6" s="3"/>
      <c r="Q6" s="37"/>
      <c r="S6" s="37"/>
      <c r="T6" s="37"/>
      <c r="U6" s="37"/>
      <c r="V6" s="37"/>
      <c r="W6" s="37"/>
      <c r="Y6" s="37"/>
      <c r="AA6" s="37"/>
      <c r="AB6" s="37"/>
      <c r="AC6" s="37"/>
      <c r="AD6" s="37"/>
      <c r="AE6" s="37"/>
      <c r="AH6" s="3"/>
    </row>
    <row r="7" spans="1:34" ht="13.5" thickBot="1" x14ac:dyDescent="0.25">
      <c r="A7" s="52">
        <v>5</v>
      </c>
      <c r="B7" s="36" t="s">
        <v>33</v>
      </c>
      <c r="C7" s="127">
        <v>163</v>
      </c>
      <c r="D7" s="127">
        <v>153</v>
      </c>
      <c r="E7" s="127">
        <v>148</v>
      </c>
      <c r="F7" s="127">
        <v>464</v>
      </c>
      <c r="G7" s="127">
        <v>464</v>
      </c>
      <c r="H7" s="37"/>
      <c r="I7" s="3"/>
      <c r="Q7" s="37"/>
      <c r="S7" s="37"/>
      <c r="T7" s="37"/>
      <c r="U7" s="37"/>
      <c r="V7" s="37"/>
      <c r="W7" s="37"/>
      <c r="Y7" s="37"/>
      <c r="AA7" s="37"/>
      <c r="AB7" s="37"/>
      <c r="AC7" s="37"/>
      <c r="AD7" s="37"/>
      <c r="AE7" s="37"/>
      <c r="AH7" s="3"/>
    </row>
    <row r="8" spans="1:34" ht="13.5" thickBot="1" x14ac:dyDescent="0.25">
      <c r="A8" s="52">
        <v>6</v>
      </c>
      <c r="B8" s="36" t="s">
        <v>8</v>
      </c>
      <c r="C8" s="127">
        <v>177</v>
      </c>
      <c r="D8" s="127">
        <v>161</v>
      </c>
      <c r="E8" s="127">
        <v>167</v>
      </c>
      <c r="F8" s="127">
        <v>505</v>
      </c>
      <c r="G8" s="127">
        <v>505</v>
      </c>
      <c r="H8" s="37"/>
      <c r="I8" s="3"/>
      <c r="Q8" s="37"/>
      <c r="S8" s="37"/>
      <c r="T8" s="37"/>
      <c r="U8" s="37"/>
      <c r="V8" s="37"/>
      <c r="W8" s="37"/>
      <c r="Y8" s="37"/>
      <c r="AA8" s="37"/>
      <c r="AB8" s="37"/>
      <c r="AC8" s="37"/>
      <c r="AD8" s="37"/>
      <c r="AE8" s="37"/>
      <c r="AH8" s="3"/>
    </row>
    <row r="9" spans="1:34" ht="13.5" thickBot="1" x14ac:dyDescent="0.25">
      <c r="A9" s="52">
        <v>7</v>
      </c>
      <c r="B9" s="36" t="s">
        <v>9</v>
      </c>
      <c r="C9" s="127">
        <v>152</v>
      </c>
      <c r="D9" s="127">
        <v>192</v>
      </c>
      <c r="E9" s="127">
        <v>140</v>
      </c>
      <c r="F9" s="127">
        <v>484</v>
      </c>
      <c r="G9" s="127">
        <v>484</v>
      </c>
      <c r="H9" s="37"/>
      <c r="I9" s="3"/>
      <c r="Q9" s="37"/>
      <c r="S9" s="37"/>
      <c r="T9" s="37"/>
      <c r="U9" s="37"/>
      <c r="V9" s="37"/>
      <c r="W9" s="37"/>
      <c r="Y9" s="37"/>
      <c r="AA9" s="37"/>
      <c r="AB9" s="37"/>
      <c r="AC9" s="37"/>
      <c r="AD9" s="37"/>
      <c r="AE9" s="37"/>
      <c r="AH9" s="3"/>
    </row>
    <row r="10" spans="1:34" ht="13.5" thickBot="1" x14ac:dyDescent="0.25">
      <c r="A10" s="52">
        <v>8</v>
      </c>
      <c r="B10" s="36" t="s">
        <v>52</v>
      </c>
      <c r="C10" s="39">
        <v>221</v>
      </c>
      <c r="D10" s="127">
        <v>189</v>
      </c>
      <c r="E10" s="127">
        <v>160</v>
      </c>
      <c r="F10" s="127">
        <v>570</v>
      </c>
      <c r="G10" s="127">
        <v>570</v>
      </c>
      <c r="H10" s="37"/>
      <c r="I10" s="3"/>
      <c r="Q10" s="37"/>
      <c r="S10" s="37"/>
      <c r="T10" s="37"/>
      <c r="U10" s="37"/>
      <c r="V10" s="37"/>
      <c r="W10" s="37"/>
      <c r="Y10" s="37"/>
      <c r="AA10" s="37"/>
      <c r="AB10" s="37"/>
      <c r="AC10" s="37"/>
      <c r="AD10" s="37"/>
      <c r="AE10" s="37"/>
      <c r="AH10" s="3"/>
    </row>
    <row r="11" spans="1:34" ht="13.5" thickBot="1" x14ac:dyDescent="0.25">
      <c r="A11" s="52">
        <v>9</v>
      </c>
      <c r="B11" s="36" t="s">
        <v>96</v>
      </c>
      <c r="C11" s="127">
        <v>159</v>
      </c>
      <c r="D11" s="127">
        <v>120</v>
      </c>
      <c r="E11" s="127">
        <v>167</v>
      </c>
      <c r="F11" s="127">
        <v>446</v>
      </c>
      <c r="G11" s="127">
        <v>446</v>
      </c>
      <c r="H11" s="37"/>
      <c r="I11" s="3"/>
      <c r="Q11" s="37"/>
      <c r="S11" s="37"/>
      <c r="T11" s="37"/>
      <c r="U11" s="37"/>
      <c r="V11" s="37"/>
      <c r="W11" s="37"/>
      <c r="Y11" s="37"/>
      <c r="AA11" s="37"/>
      <c r="AB11" s="37"/>
      <c r="AC11" s="37"/>
      <c r="AD11" s="37"/>
      <c r="AE11" s="37"/>
      <c r="AH11" s="3"/>
    </row>
    <row r="12" spans="1:34" ht="13.5" thickBot="1" x14ac:dyDescent="0.25">
      <c r="A12" s="52">
        <v>10</v>
      </c>
      <c r="B12" s="36" t="s">
        <v>30</v>
      </c>
      <c r="C12" s="39">
        <v>203</v>
      </c>
      <c r="D12" s="127">
        <v>177</v>
      </c>
      <c r="E12" s="127">
        <v>146</v>
      </c>
      <c r="F12" s="127">
        <v>526</v>
      </c>
      <c r="G12" s="127">
        <v>526</v>
      </c>
      <c r="H12" s="37"/>
      <c r="I12" s="3"/>
      <c r="Q12" s="37"/>
      <c r="S12" s="37"/>
      <c r="T12" s="37"/>
      <c r="U12" s="37"/>
      <c r="V12" s="37"/>
      <c r="W12" s="37"/>
      <c r="Y12" s="37"/>
      <c r="AA12" s="37"/>
      <c r="AB12" s="37"/>
      <c r="AC12" s="37"/>
      <c r="AD12" s="37"/>
      <c r="AE12" s="37"/>
      <c r="AH12" s="3"/>
    </row>
    <row r="13" spans="1:34" ht="13.5" thickBot="1" x14ac:dyDescent="0.25">
      <c r="A13" s="52">
        <v>11</v>
      </c>
      <c r="B13" s="36" t="s">
        <v>69</v>
      </c>
      <c r="C13" s="127">
        <v>144</v>
      </c>
      <c r="D13" s="127">
        <v>165</v>
      </c>
      <c r="E13" s="127">
        <v>155</v>
      </c>
      <c r="F13" s="127">
        <v>464</v>
      </c>
      <c r="G13" s="127">
        <v>464</v>
      </c>
      <c r="H13" s="37"/>
      <c r="I13" s="3"/>
      <c r="Q13" s="37"/>
      <c r="S13" s="37"/>
      <c r="T13" s="37"/>
      <c r="U13" s="37"/>
      <c r="V13" s="37"/>
      <c r="W13" s="37"/>
      <c r="Y13" s="37"/>
      <c r="AA13" s="37"/>
      <c r="AB13" s="37"/>
      <c r="AC13" s="37"/>
      <c r="AD13" s="37"/>
      <c r="AE13" s="37"/>
      <c r="AH13" s="3"/>
    </row>
    <row r="14" spans="1:34" ht="13.5" thickBot="1" x14ac:dyDescent="0.25">
      <c r="A14" s="52">
        <v>12</v>
      </c>
      <c r="B14" s="36" t="s">
        <v>10</v>
      </c>
      <c r="C14" s="39">
        <v>220</v>
      </c>
      <c r="D14" s="127">
        <v>176</v>
      </c>
      <c r="E14" s="39">
        <v>219</v>
      </c>
      <c r="F14" s="127">
        <v>615</v>
      </c>
      <c r="G14" s="127">
        <v>615</v>
      </c>
      <c r="H14" s="37"/>
      <c r="I14" s="3"/>
      <c r="Q14" s="37"/>
      <c r="S14" s="37"/>
      <c r="T14" s="37"/>
      <c r="U14" s="37"/>
      <c r="V14" s="37"/>
      <c r="W14" s="37"/>
      <c r="Y14" s="37"/>
      <c r="AA14" s="37"/>
      <c r="AB14" s="37"/>
      <c r="AC14" s="37"/>
      <c r="AD14" s="37"/>
      <c r="AE14" s="37"/>
      <c r="AH14" s="3"/>
    </row>
    <row r="15" spans="1:34" ht="13.5" thickBot="1" x14ac:dyDescent="0.25">
      <c r="A15" s="52">
        <v>13</v>
      </c>
      <c r="B15" s="36" t="s">
        <v>66</v>
      </c>
      <c r="C15" s="127">
        <v>150</v>
      </c>
      <c r="D15" s="127">
        <v>189</v>
      </c>
      <c r="E15" s="127">
        <v>199</v>
      </c>
      <c r="F15" s="127">
        <v>538</v>
      </c>
      <c r="G15" s="127">
        <v>538</v>
      </c>
      <c r="H15" s="37"/>
      <c r="I15" s="3"/>
      <c r="Q15" s="37"/>
      <c r="S15" s="37"/>
      <c r="T15" s="37"/>
      <c r="U15" s="37"/>
      <c r="V15" s="37"/>
      <c r="W15" s="37"/>
      <c r="Y15" s="37"/>
      <c r="AA15" s="37"/>
      <c r="AB15" s="37"/>
      <c r="AC15" s="37"/>
      <c r="AD15" s="37"/>
      <c r="AE15" s="37"/>
      <c r="AH15" s="3"/>
    </row>
    <row r="16" spans="1:34" ht="13.5" thickBot="1" x14ac:dyDescent="0.25">
      <c r="A16" s="52">
        <v>14</v>
      </c>
      <c r="B16" s="36" t="s">
        <v>22</v>
      </c>
      <c r="C16" s="127">
        <v>194</v>
      </c>
      <c r="D16" s="39">
        <v>203</v>
      </c>
      <c r="E16" s="127">
        <v>148</v>
      </c>
      <c r="F16" s="127">
        <v>545</v>
      </c>
      <c r="G16" s="127">
        <v>545</v>
      </c>
      <c r="H16" s="37"/>
      <c r="I16" s="3"/>
      <c r="Q16" s="37"/>
      <c r="S16" s="37"/>
      <c r="T16" s="37"/>
      <c r="U16" s="37"/>
      <c r="V16" s="37"/>
      <c r="W16" s="37"/>
      <c r="Y16" s="37"/>
      <c r="AA16" s="37"/>
      <c r="AB16" s="37"/>
      <c r="AC16" s="37"/>
      <c r="AD16" s="37"/>
      <c r="AE16" s="37"/>
      <c r="AH16" s="3"/>
    </row>
    <row r="17" spans="1:34" ht="13.5" thickBot="1" x14ac:dyDescent="0.25">
      <c r="A17" s="52">
        <v>15</v>
      </c>
      <c r="B17" s="36" t="s">
        <v>43</v>
      </c>
      <c r="C17" s="127">
        <v>184</v>
      </c>
      <c r="D17" s="127">
        <v>167</v>
      </c>
      <c r="E17" s="127">
        <v>168</v>
      </c>
      <c r="F17" s="127">
        <v>519</v>
      </c>
      <c r="G17" s="127">
        <v>519</v>
      </c>
      <c r="H17" s="37"/>
      <c r="I17" s="3"/>
      <c r="Q17" s="37"/>
      <c r="S17" s="37"/>
      <c r="T17" s="37"/>
      <c r="U17" s="37"/>
      <c r="V17" s="37"/>
      <c r="W17" s="37"/>
      <c r="Y17" s="37"/>
      <c r="AA17" s="37"/>
      <c r="AB17" s="37"/>
      <c r="AC17" s="37"/>
      <c r="AD17" s="37"/>
      <c r="AE17" s="37"/>
      <c r="AH17" s="3"/>
    </row>
    <row r="18" spans="1:34" ht="13.5" thickBot="1" x14ac:dyDescent="0.25">
      <c r="A18" s="52">
        <v>16</v>
      </c>
      <c r="B18" s="36" t="s">
        <v>57</v>
      </c>
      <c r="C18" s="127">
        <v>145</v>
      </c>
      <c r="D18" s="127">
        <v>157</v>
      </c>
      <c r="E18" s="127">
        <v>139</v>
      </c>
      <c r="F18" s="127">
        <v>441</v>
      </c>
      <c r="G18" s="127">
        <v>441</v>
      </c>
      <c r="H18" s="37"/>
      <c r="I18" s="3"/>
      <c r="Q18" s="37"/>
      <c r="S18" s="37"/>
      <c r="T18" s="37"/>
      <c r="U18" s="37"/>
      <c r="V18" s="37"/>
      <c r="W18" s="37"/>
      <c r="Y18" s="37"/>
      <c r="AA18" s="37"/>
      <c r="AB18" s="37"/>
      <c r="AC18" s="37"/>
      <c r="AD18" s="37"/>
      <c r="AE18" s="37"/>
      <c r="AH18" s="3"/>
    </row>
    <row r="19" spans="1:34" ht="13.5" thickBot="1" x14ac:dyDescent="0.25">
      <c r="A19" s="52">
        <v>17</v>
      </c>
      <c r="B19" s="36" t="s">
        <v>36</v>
      </c>
      <c r="C19" s="127">
        <v>154</v>
      </c>
      <c r="D19" s="127">
        <v>120</v>
      </c>
      <c r="E19" s="127">
        <v>168</v>
      </c>
      <c r="F19" s="127">
        <v>442</v>
      </c>
      <c r="G19" s="127">
        <v>442</v>
      </c>
      <c r="H19" s="37"/>
      <c r="I19" s="3"/>
      <c r="Q19" s="37"/>
      <c r="S19" s="37"/>
      <c r="T19" s="37"/>
      <c r="U19" s="37"/>
      <c r="V19" s="37"/>
      <c r="W19" s="37"/>
      <c r="Y19" s="37"/>
      <c r="AA19" s="37"/>
      <c r="AB19" s="37"/>
      <c r="AC19" s="37"/>
      <c r="AD19" s="37"/>
      <c r="AE19" s="37"/>
      <c r="AH19" s="3"/>
    </row>
    <row r="20" spans="1:34" ht="13.5" thickBot="1" x14ac:dyDescent="0.25">
      <c r="A20" s="52">
        <v>18</v>
      </c>
      <c r="B20" s="36" t="s">
        <v>74</v>
      </c>
      <c r="C20" s="127">
        <v>153</v>
      </c>
      <c r="D20" s="127">
        <v>179</v>
      </c>
      <c r="E20" s="127">
        <v>193</v>
      </c>
      <c r="F20" s="127">
        <v>525</v>
      </c>
      <c r="G20" s="127">
        <v>525</v>
      </c>
      <c r="H20" s="37"/>
      <c r="I20" s="3"/>
      <c r="Q20" s="37"/>
      <c r="S20" s="37"/>
      <c r="T20" s="37"/>
      <c r="U20" s="37"/>
      <c r="V20" s="37"/>
      <c r="W20" s="37"/>
      <c r="Y20" s="37"/>
      <c r="AA20" s="37"/>
      <c r="AB20" s="37"/>
      <c r="AC20" s="37"/>
      <c r="AD20" s="37"/>
      <c r="AE20" s="37"/>
      <c r="AH20" s="3"/>
    </row>
    <row r="21" spans="1:34" ht="13.5" thickBot="1" x14ac:dyDescent="0.25">
      <c r="A21" s="52">
        <v>19</v>
      </c>
      <c r="B21" s="36" t="s">
        <v>48</v>
      </c>
      <c r="C21" s="127">
        <v>163</v>
      </c>
      <c r="D21" s="39">
        <v>202</v>
      </c>
      <c r="E21" s="127">
        <v>198</v>
      </c>
      <c r="F21" s="127">
        <v>563</v>
      </c>
      <c r="G21" s="127">
        <v>563</v>
      </c>
      <c r="H21" s="37"/>
      <c r="I21" s="3"/>
      <c r="Q21" s="37"/>
      <c r="S21" s="37"/>
      <c r="T21" s="37"/>
      <c r="U21" s="37"/>
      <c r="V21" s="37"/>
      <c r="W21" s="37"/>
      <c r="Y21" s="37"/>
      <c r="AA21" s="37"/>
      <c r="AB21" s="37"/>
      <c r="AC21" s="37"/>
      <c r="AD21" s="37"/>
      <c r="AE21" s="37"/>
      <c r="AH21" s="3"/>
    </row>
    <row r="22" spans="1:34" ht="13.5" thickBot="1" x14ac:dyDescent="0.25">
      <c r="A22" s="52">
        <v>20</v>
      </c>
      <c r="B22" s="36" t="s">
        <v>15</v>
      </c>
      <c r="C22" s="127">
        <v>173</v>
      </c>
      <c r="D22" s="127">
        <v>198</v>
      </c>
      <c r="E22" s="127">
        <v>171</v>
      </c>
      <c r="F22" s="127">
        <v>542</v>
      </c>
      <c r="G22" s="127">
        <v>542</v>
      </c>
      <c r="H22" s="37"/>
      <c r="I22" s="3"/>
      <c r="Q22" s="37"/>
      <c r="S22" s="37"/>
      <c r="T22" s="37"/>
      <c r="U22" s="37"/>
      <c r="V22" s="37"/>
      <c r="W22" s="37"/>
      <c r="Y22" s="37"/>
      <c r="AA22" s="37"/>
      <c r="AB22" s="37"/>
      <c r="AC22" s="37"/>
      <c r="AD22" s="37"/>
      <c r="AE22" s="37"/>
      <c r="AH22" s="3"/>
    </row>
    <row r="23" spans="1:34" ht="13.5" thickBot="1" x14ac:dyDescent="0.25">
      <c r="A23" s="52">
        <v>21</v>
      </c>
      <c r="B23" s="36" t="s">
        <v>42</v>
      </c>
      <c r="C23" s="95">
        <v>256</v>
      </c>
      <c r="D23" s="127">
        <v>153</v>
      </c>
      <c r="E23" s="39">
        <v>203</v>
      </c>
      <c r="F23" s="127">
        <v>612</v>
      </c>
      <c r="G23" s="127">
        <v>612</v>
      </c>
      <c r="H23" s="37"/>
      <c r="I23" s="3"/>
      <c r="Q23" s="37"/>
      <c r="S23" s="37"/>
      <c r="T23" s="37"/>
      <c r="U23" s="37"/>
      <c r="V23" s="37"/>
      <c r="W23" s="37"/>
      <c r="Y23" s="37"/>
      <c r="AA23" s="37"/>
      <c r="AB23" s="37"/>
      <c r="AC23" s="37"/>
      <c r="AD23" s="37"/>
      <c r="AE23" s="37"/>
      <c r="AH23" s="3"/>
    </row>
    <row r="24" spans="1:34" ht="13.5" thickBot="1" x14ac:dyDescent="0.25">
      <c r="A24" s="52">
        <v>22</v>
      </c>
      <c r="B24" s="36" t="s">
        <v>93</v>
      </c>
      <c r="C24" s="127">
        <v>165</v>
      </c>
      <c r="D24" s="127">
        <v>193</v>
      </c>
      <c r="E24" s="127">
        <v>127</v>
      </c>
      <c r="F24" s="127">
        <v>485</v>
      </c>
      <c r="G24" s="127">
        <v>485</v>
      </c>
      <c r="H24" s="37"/>
      <c r="I24" s="3"/>
      <c r="Q24" s="37"/>
      <c r="S24" s="37"/>
      <c r="T24" s="37"/>
      <c r="U24" s="37"/>
      <c r="V24" s="37"/>
      <c r="W24" s="37"/>
      <c r="Y24" s="37"/>
      <c r="AA24" s="37"/>
      <c r="AB24" s="37"/>
      <c r="AC24" s="37"/>
      <c r="AD24" s="37"/>
      <c r="AE24" s="37"/>
      <c r="AH24" s="3"/>
    </row>
    <row r="25" spans="1:34" ht="13.5" thickBot="1" x14ac:dyDescent="0.25">
      <c r="A25" s="52">
        <v>23</v>
      </c>
      <c r="B25" s="36" t="s">
        <v>64</v>
      </c>
      <c r="C25" s="127">
        <v>144</v>
      </c>
      <c r="D25" s="39">
        <v>200</v>
      </c>
      <c r="E25" s="127">
        <v>139</v>
      </c>
      <c r="F25" s="127">
        <v>483</v>
      </c>
      <c r="G25" s="127">
        <v>483</v>
      </c>
      <c r="H25" s="37"/>
      <c r="I25" s="3"/>
      <c r="Q25" s="37"/>
      <c r="S25" s="37"/>
      <c r="T25" s="37"/>
      <c r="U25" s="37"/>
      <c r="V25" s="37"/>
      <c r="W25" s="37"/>
      <c r="Y25" s="37"/>
      <c r="AA25" s="37"/>
      <c r="AB25" s="37"/>
      <c r="AC25" s="37"/>
      <c r="AD25" s="37"/>
      <c r="AE25" s="37"/>
      <c r="AH25" s="3"/>
    </row>
    <row r="26" spans="1:34" ht="13.5" thickBot="1" x14ac:dyDescent="0.25">
      <c r="A26" s="52">
        <v>24</v>
      </c>
      <c r="B26" s="36" t="s">
        <v>58</v>
      </c>
      <c r="C26" s="127">
        <v>175</v>
      </c>
      <c r="D26" s="127">
        <v>126</v>
      </c>
      <c r="E26" s="127">
        <v>128</v>
      </c>
      <c r="F26" s="127">
        <v>429</v>
      </c>
      <c r="G26" s="127">
        <v>429</v>
      </c>
      <c r="H26" s="37"/>
      <c r="I26" s="3"/>
      <c r="Q26" s="37"/>
      <c r="S26" s="37"/>
      <c r="T26" s="37"/>
      <c r="U26" s="37"/>
      <c r="V26" s="37"/>
      <c r="W26" s="37"/>
      <c r="Y26" s="37"/>
      <c r="AA26" s="37"/>
      <c r="AB26" s="37"/>
      <c r="AC26" s="37"/>
      <c r="AD26" s="37"/>
      <c r="AE26" s="37"/>
      <c r="AH26" s="3"/>
    </row>
    <row r="27" spans="1:34" ht="13.5" thickBot="1" x14ac:dyDescent="0.25">
      <c r="A27" s="52">
        <v>25</v>
      </c>
      <c r="B27" s="36" t="s">
        <v>72</v>
      </c>
      <c r="C27" s="127">
        <v>149</v>
      </c>
      <c r="D27" s="127">
        <v>161</v>
      </c>
      <c r="E27" s="127">
        <v>165</v>
      </c>
      <c r="F27" s="127">
        <v>475</v>
      </c>
      <c r="G27" s="127">
        <v>475</v>
      </c>
      <c r="H27" s="37"/>
      <c r="I27" s="3"/>
      <c r="Q27" s="37"/>
      <c r="S27" s="37"/>
      <c r="T27" s="37"/>
      <c r="U27" s="37"/>
      <c r="V27" s="37"/>
      <c r="W27" s="37"/>
      <c r="Y27" s="37"/>
      <c r="AA27" s="37"/>
      <c r="AB27" s="37"/>
      <c r="AC27" s="37"/>
      <c r="AD27" s="37"/>
      <c r="AE27" s="37"/>
      <c r="AH27" s="3"/>
    </row>
    <row r="28" spans="1:34" ht="13.5" thickBot="1" x14ac:dyDescent="0.25">
      <c r="A28" s="52">
        <v>26</v>
      </c>
      <c r="B28" s="36" t="s">
        <v>31</v>
      </c>
      <c r="C28" s="39">
        <v>229</v>
      </c>
      <c r="D28" s="39">
        <v>215</v>
      </c>
      <c r="E28" s="39">
        <v>220</v>
      </c>
      <c r="F28" s="127">
        <v>664</v>
      </c>
      <c r="G28" s="127">
        <v>664</v>
      </c>
      <c r="H28" s="37"/>
      <c r="I28" s="3"/>
      <c r="Q28" s="37"/>
      <c r="S28" s="37"/>
      <c r="T28" s="37"/>
      <c r="U28" s="37"/>
      <c r="V28" s="37"/>
      <c r="W28" s="37"/>
      <c r="Y28" s="37"/>
      <c r="AA28" s="37"/>
      <c r="AB28" s="37"/>
      <c r="AC28" s="37"/>
      <c r="AD28" s="37"/>
      <c r="AE28" s="37"/>
      <c r="AH28" s="3"/>
    </row>
    <row r="29" spans="1:34" ht="13.5" thickBot="1" x14ac:dyDescent="0.25">
      <c r="A29" s="52">
        <v>27</v>
      </c>
      <c r="B29" s="36" t="s">
        <v>39</v>
      </c>
      <c r="C29" s="127">
        <v>130</v>
      </c>
      <c r="D29" s="127">
        <v>139</v>
      </c>
      <c r="E29" s="127">
        <v>129</v>
      </c>
      <c r="F29" s="127">
        <v>398</v>
      </c>
      <c r="G29" s="127">
        <v>398</v>
      </c>
      <c r="H29" s="37"/>
      <c r="I29" s="3"/>
      <c r="Q29" s="37"/>
      <c r="S29" s="37"/>
      <c r="T29" s="37"/>
      <c r="U29" s="37"/>
      <c r="V29" s="37"/>
      <c r="W29" s="37"/>
      <c r="Y29" s="37"/>
      <c r="AA29" s="37"/>
      <c r="AB29" s="37"/>
      <c r="AC29" s="37"/>
      <c r="AD29" s="37"/>
      <c r="AE29" s="37"/>
      <c r="AH29" s="3"/>
    </row>
    <row r="30" spans="1:34" ht="13.5" thickBot="1" x14ac:dyDescent="0.25">
      <c r="A30" s="52">
        <v>28</v>
      </c>
      <c r="B30" s="36" t="s">
        <v>92</v>
      </c>
      <c r="C30" s="127">
        <v>145</v>
      </c>
      <c r="D30" s="39">
        <v>207</v>
      </c>
      <c r="E30" s="127">
        <v>161</v>
      </c>
      <c r="F30" s="127">
        <v>513</v>
      </c>
      <c r="G30" s="127">
        <v>513</v>
      </c>
      <c r="H30" s="37"/>
      <c r="I30" s="3"/>
      <c r="Q30" s="37"/>
      <c r="S30" s="37"/>
      <c r="T30" s="37"/>
      <c r="U30" s="37"/>
      <c r="V30" s="37"/>
      <c r="W30" s="37"/>
      <c r="Y30" s="37"/>
      <c r="AA30" s="37"/>
      <c r="AB30" s="37"/>
      <c r="AC30" s="37"/>
      <c r="AD30" s="37"/>
      <c r="AE30" s="37"/>
      <c r="AH30" s="3"/>
    </row>
    <row r="31" spans="1:34" ht="13.5" thickBot="1" x14ac:dyDescent="0.25">
      <c r="A31" s="52">
        <v>29</v>
      </c>
      <c r="B31" s="36" t="s">
        <v>61</v>
      </c>
      <c r="C31" s="39">
        <v>213</v>
      </c>
      <c r="D31" s="127">
        <v>181</v>
      </c>
      <c r="E31" s="127">
        <v>164</v>
      </c>
      <c r="F31" s="127">
        <v>558</v>
      </c>
      <c r="G31" s="127">
        <v>558</v>
      </c>
      <c r="H31" s="37"/>
      <c r="I31" s="3"/>
      <c r="Q31" s="37"/>
      <c r="S31" s="37"/>
      <c r="T31" s="37"/>
      <c r="U31" s="37"/>
      <c r="V31" s="37"/>
      <c r="W31" s="37"/>
      <c r="Y31" s="37"/>
      <c r="AA31" s="37"/>
      <c r="AB31" s="37"/>
      <c r="AC31" s="37"/>
      <c r="AD31" s="37"/>
      <c r="AE31" s="37"/>
      <c r="AH31" s="3"/>
    </row>
    <row r="32" spans="1:34" ht="13.5" thickBot="1" x14ac:dyDescent="0.25">
      <c r="A32" s="52">
        <v>30</v>
      </c>
      <c r="B32" s="36" t="s">
        <v>59</v>
      </c>
      <c r="C32" s="127">
        <v>163</v>
      </c>
      <c r="D32" s="127">
        <v>127</v>
      </c>
      <c r="E32" s="127">
        <v>160</v>
      </c>
      <c r="F32" s="127">
        <v>450</v>
      </c>
      <c r="G32" s="127">
        <v>450</v>
      </c>
      <c r="H32" s="37"/>
      <c r="I32" s="3"/>
      <c r="Q32" s="37"/>
      <c r="S32" s="37"/>
      <c r="T32" s="37"/>
      <c r="U32" s="37"/>
      <c r="V32" s="37"/>
      <c r="W32" s="37"/>
      <c r="Y32" s="37"/>
      <c r="AA32" s="37"/>
      <c r="AB32" s="37"/>
      <c r="AC32" s="37"/>
      <c r="AD32" s="37"/>
      <c r="AE32" s="37"/>
      <c r="AH32" s="3"/>
    </row>
    <row r="33" spans="1:34" ht="12.75" x14ac:dyDescent="0.2">
      <c r="C33" s="16">
        <f>SUM(C2:C32)</f>
        <v>5214</v>
      </c>
      <c r="D33" s="16">
        <f t="shared" ref="D33:E33" si="0">SUM(D2:D32)</f>
        <v>5161</v>
      </c>
      <c r="E33" s="16">
        <f t="shared" si="0"/>
        <v>4971</v>
      </c>
      <c r="F33" s="16">
        <f>SUM(F2:F32)</f>
        <v>15346</v>
      </c>
      <c r="G33" s="16">
        <f>SUM(F33/90)</f>
        <v>170.51111111111112</v>
      </c>
      <c r="H33" s="37"/>
      <c r="I33" s="3"/>
      <c r="Q33" s="37"/>
      <c r="S33" s="37"/>
      <c r="T33" s="37"/>
      <c r="U33" s="37"/>
      <c r="V33" s="37"/>
      <c r="W33" s="37"/>
      <c r="Y33" s="37"/>
      <c r="AA33" s="37"/>
      <c r="AB33" s="37"/>
      <c r="AC33" s="37"/>
      <c r="AD33" s="37"/>
      <c r="AE33" s="37"/>
      <c r="AH33" s="3"/>
    </row>
    <row r="34" spans="1:34" ht="13.5" thickBot="1" x14ac:dyDescent="0.25">
      <c r="C34" s="16"/>
      <c r="D34" s="16"/>
      <c r="E34" s="16"/>
      <c r="F34" s="16"/>
      <c r="G34" s="16"/>
      <c r="H34" s="37"/>
      <c r="I34" s="3"/>
      <c r="Q34" s="37"/>
      <c r="S34" s="37"/>
      <c r="T34" s="37"/>
      <c r="U34" s="37"/>
      <c r="V34" s="37"/>
      <c r="W34" s="37"/>
      <c r="Y34" s="37"/>
      <c r="AA34" s="37"/>
      <c r="AB34" s="37"/>
      <c r="AC34" s="37"/>
      <c r="AD34" s="37"/>
      <c r="AE34" s="37"/>
      <c r="AH34" s="3"/>
    </row>
    <row r="35" spans="1:34" ht="13.5" thickBot="1" x14ac:dyDescent="0.25">
      <c r="A35" s="150">
        <f>SUM(A1+7)</f>
        <v>46139</v>
      </c>
      <c r="B35" s="151"/>
      <c r="C35" s="151"/>
      <c r="D35" s="151"/>
      <c r="E35" s="151"/>
      <c r="F35" s="151"/>
      <c r="G35" s="152"/>
      <c r="H35" s="37"/>
      <c r="J35" s="3"/>
      <c r="L35" s="3"/>
      <c r="M35" s="3"/>
      <c r="N35" s="3"/>
      <c r="O35" s="3"/>
      <c r="P35" s="3"/>
    </row>
    <row r="36" spans="1:34" ht="13.5" thickBot="1" x14ac:dyDescent="0.25">
      <c r="A36" s="41" t="s">
        <v>3</v>
      </c>
      <c r="B36" s="42" t="s">
        <v>4</v>
      </c>
      <c r="C36" s="41" t="s">
        <v>18</v>
      </c>
      <c r="D36" s="41" t="s">
        <v>19</v>
      </c>
      <c r="E36" s="41" t="s">
        <v>20</v>
      </c>
      <c r="F36" s="41" t="s">
        <v>21</v>
      </c>
      <c r="G36" s="41" t="s">
        <v>5</v>
      </c>
    </row>
    <row r="37" spans="1:34" ht="13.5" thickBot="1" x14ac:dyDescent="0.25">
      <c r="A37" s="52">
        <v>1</v>
      </c>
      <c r="B37" s="36" t="s">
        <v>16</v>
      </c>
      <c r="C37" s="52">
        <v>191</v>
      </c>
      <c r="D37" s="52">
        <v>153</v>
      </c>
      <c r="E37" s="52">
        <v>138</v>
      </c>
      <c r="F37" s="52">
        <v>482</v>
      </c>
      <c r="G37" s="52">
        <v>482</v>
      </c>
    </row>
    <row r="38" spans="1:34" ht="13.5" thickBot="1" x14ac:dyDescent="0.25">
      <c r="A38" s="52">
        <v>2</v>
      </c>
      <c r="B38" s="36" t="s">
        <v>25</v>
      </c>
      <c r="C38" s="52">
        <v>177</v>
      </c>
      <c r="D38" s="52">
        <v>169</v>
      </c>
      <c r="E38" s="52">
        <v>148</v>
      </c>
      <c r="F38" s="52">
        <v>494</v>
      </c>
      <c r="G38" s="52">
        <v>494</v>
      </c>
    </row>
    <row r="39" spans="1:34" ht="13.5" thickBot="1" x14ac:dyDescent="0.25">
      <c r="A39" s="52">
        <v>3</v>
      </c>
      <c r="B39" s="36" t="s">
        <v>53</v>
      </c>
      <c r="C39" s="52">
        <v>182</v>
      </c>
      <c r="D39" s="52">
        <v>159</v>
      </c>
      <c r="E39" s="52">
        <v>147</v>
      </c>
      <c r="F39" s="52">
        <v>488</v>
      </c>
      <c r="G39" s="52">
        <v>488</v>
      </c>
    </row>
    <row r="40" spans="1:34" ht="13.5" thickBot="1" x14ac:dyDescent="0.25">
      <c r="A40" s="52">
        <v>4</v>
      </c>
      <c r="B40" s="36" t="s">
        <v>26</v>
      </c>
      <c r="C40" s="39">
        <v>202</v>
      </c>
      <c r="D40" s="52">
        <v>190</v>
      </c>
      <c r="E40" s="52">
        <v>149</v>
      </c>
      <c r="F40" s="52">
        <v>541</v>
      </c>
      <c r="G40" s="52">
        <v>541</v>
      </c>
    </row>
    <row r="41" spans="1:34" ht="13.5" thickBot="1" x14ac:dyDescent="0.25">
      <c r="A41" s="52">
        <v>5</v>
      </c>
      <c r="B41" s="36" t="s">
        <v>70</v>
      </c>
      <c r="C41" s="52">
        <v>164</v>
      </c>
      <c r="D41" s="52">
        <v>167</v>
      </c>
      <c r="E41" s="52">
        <v>156</v>
      </c>
      <c r="F41" s="52">
        <v>487</v>
      </c>
      <c r="G41" s="52">
        <v>487</v>
      </c>
    </row>
    <row r="42" spans="1:34" ht="13.5" thickBot="1" x14ac:dyDescent="0.25">
      <c r="A42" s="52">
        <v>6</v>
      </c>
      <c r="B42" s="36" t="s">
        <v>14</v>
      </c>
      <c r="C42" s="52">
        <v>165</v>
      </c>
      <c r="D42" s="52">
        <v>170</v>
      </c>
      <c r="E42" s="52">
        <v>158</v>
      </c>
      <c r="F42" s="52">
        <v>493</v>
      </c>
      <c r="G42" s="52">
        <v>493</v>
      </c>
    </row>
    <row r="43" spans="1:34" ht="13.5" thickBot="1" x14ac:dyDescent="0.25">
      <c r="A43" s="52">
        <v>7</v>
      </c>
      <c r="B43" s="36" t="s">
        <v>33</v>
      </c>
      <c r="C43" s="39">
        <v>217</v>
      </c>
      <c r="D43" s="39">
        <v>205</v>
      </c>
      <c r="E43" s="52">
        <v>173</v>
      </c>
      <c r="F43" s="52">
        <v>595</v>
      </c>
      <c r="G43" s="52">
        <v>595</v>
      </c>
    </row>
    <row r="44" spans="1:34" ht="13.5" thickBot="1" x14ac:dyDescent="0.25">
      <c r="A44" s="52">
        <v>8</v>
      </c>
      <c r="B44" s="36" t="s">
        <v>8</v>
      </c>
      <c r="C44" s="52">
        <v>163</v>
      </c>
      <c r="D44" s="52">
        <v>153</v>
      </c>
      <c r="E44" s="52">
        <v>161</v>
      </c>
      <c r="F44" s="52">
        <v>477</v>
      </c>
      <c r="G44" s="52">
        <v>477</v>
      </c>
    </row>
    <row r="45" spans="1:34" ht="13.5" thickBot="1" x14ac:dyDescent="0.25">
      <c r="A45" s="52">
        <v>9</v>
      </c>
      <c r="B45" s="36" t="s">
        <v>9</v>
      </c>
      <c r="C45" s="52">
        <v>160</v>
      </c>
      <c r="D45" s="52">
        <v>135</v>
      </c>
      <c r="E45" s="52">
        <v>189</v>
      </c>
      <c r="F45" s="52">
        <v>484</v>
      </c>
      <c r="G45" s="52">
        <v>484</v>
      </c>
    </row>
    <row r="46" spans="1:34" ht="13.5" thickBot="1" x14ac:dyDescent="0.25">
      <c r="A46" s="52">
        <v>10</v>
      </c>
      <c r="B46" s="36" t="s">
        <v>52</v>
      </c>
      <c r="C46" s="52">
        <v>186</v>
      </c>
      <c r="D46" s="52">
        <v>181</v>
      </c>
      <c r="E46" s="39">
        <v>216</v>
      </c>
      <c r="F46" s="52">
        <v>583</v>
      </c>
      <c r="G46" s="52">
        <v>583</v>
      </c>
    </row>
    <row r="47" spans="1:34" ht="13.5" thickBot="1" x14ac:dyDescent="0.25">
      <c r="A47" s="52">
        <v>11</v>
      </c>
      <c r="B47" s="36" t="s">
        <v>10</v>
      </c>
      <c r="C47" s="52">
        <v>191</v>
      </c>
      <c r="D47" s="52">
        <v>180</v>
      </c>
      <c r="E47" s="52">
        <v>154</v>
      </c>
      <c r="F47" s="52">
        <v>525</v>
      </c>
      <c r="G47" s="52">
        <v>525</v>
      </c>
    </row>
    <row r="48" spans="1:34" ht="13.5" thickBot="1" x14ac:dyDescent="0.25">
      <c r="A48" s="52">
        <v>12</v>
      </c>
      <c r="B48" s="36" t="s">
        <v>22</v>
      </c>
      <c r="C48" s="52">
        <v>181</v>
      </c>
      <c r="D48" s="52">
        <v>158</v>
      </c>
      <c r="E48" s="52">
        <v>182</v>
      </c>
      <c r="F48" s="52">
        <v>521</v>
      </c>
      <c r="G48" s="52">
        <v>521</v>
      </c>
    </row>
    <row r="49" spans="1:7" ht="13.5" thickBot="1" x14ac:dyDescent="0.25">
      <c r="A49" s="52">
        <v>13</v>
      </c>
      <c r="B49" s="36" t="s">
        <v>43</v>
      </c>
      <c r="C49" s="52">
        <v>192</v>
      </c>
      <c r="D49" s="52">
        <v>153</v>
      </c>
      <c r="E49" s="52">
        <v>158</v>
      </c>
      <c r="F49" s="52">
        <v>503</v>
      </c>
      <c r="G49" s="52">
        <v>503</v>
      </c>
    </row>
    <row r="50" spans="1:7" ht="13.5" thickBot="1" x14ac:dyDescent="0.25">
      <c r="A50" s="52">
        <v>14</v>
      </c>
      <c r="B50" s="36" t="s">
        <v>57</v>
      </c>
      <c r="C50" s="52">
        <v>144</v>
      </c>
      <c r="D50" s="52">
        <v>173</v>
      </c>
      <c r="E50" s="52">
        <v>129</v>
      </c>
      <c r="F50" s="52">
        <v>446</v>
      </c>
      <c r="G50" s="52">
        <v>446</v>
      </c>
    </row>
    <row r="51" spans="1:7" ht="13.5" thickBot="1" x14ac:dyDescent="0.25">
      <c r="A51" s="52">
        <v>15</v>
      </c>
      <c r="B51" s="36" t="s">
        <v>32</v>
      </c>
      <c r="C51" s="52">
        <v>170</v>
      </c>
      <c r="D51" s="39">
        <v>216</v>
      </c>
      <c r="E51" s="39">
        <v>209</v>
      </c>
      <c r="F51" s="52">
        <v>595</v>
      </c>
      <c r="G51" s="52">
        <v>595</v>
      </c>
    </row>
    <row r="52" spans="1:7" ht="13.5" thickBot="1" x14ac:dyDescent="0.25">
      <c r="A52" s="52">
        <v>16</v>
      </c>
      <c r="B52" s="36" t="s">
        <v>48</v>
      </c>
      <c r="C52" s="52">
        <v>194</v>
      </c>
      <c r="D52" s="52">
        <v>182</v>
      </c>
      <c r="E52" s="52">
        <v>168</v>
      </c>
      <c r="F52" s="52">
        <v>544</v>
      </c>
      <c r="G52" s="52">
        <v>544</v>
      </c>
    </row>
    <row r="53" spans="1:7" ht="13.5" thickBot="1" x14ac:dyDescent="0.25">
      <c r="A53" s="52">
        <v>17</v>
      </c>
      <c r="B53" s="36" t="s">
        <v>15</v>
      </c>
      <c r="C53" s="52">
        <v>189</v>
      </c>
      <c r="D53" s="39">
        <v>214</v>
      </c>
      <c r="E53" s="52">
        <v>181</v>
      </c>
      <c r="F53" s="52">
        <v>584</v>
      </c>
      <c r="G53" s="52">
        <v>584</v>
      </c>
    </row>
    <row r="54" spans="1:7" ht="13.5" thickBot="1" x14ac:dyDescent="0.25">
      <c r="A54" s="52">
        <v>18</v>
      </c>
      <c r="B54" s="36" t="s">
        <v>42</v>
      </c>
      <c r="C54" s="52">
        <v>183</v>
      </c>
      <c r="D54" s="52">
        <v>164</v>
      </c>
      <c r="E54" s="52">
        <v>164</v>
      </c>
      <c r="F54" s="52">
        <v>511</v>
      </c>
      <c r="G54" s="52">
        <v>511</v>
      </c>
    </row>
    <row r="55" spans="1:7" ht="13.5" thickBot="1" x14ac:dyDescent="0.25">
      <c r="A55" s="52">
        <v>19</v>
      </c>
      <c r="B55" s="36" t="s">
        <v>93</v>
      </c>
      <c r="C55" s="39">
        <v>202</v>
      </c>
      <c r="D55" s="52">
        <v>125</v>
      </c>
      <c r="E55" s="52">
        <v>183</v>
      </c>
      <c r="F55" s="52">
        <v>510</v>
      </c>
      <c r="G55" s="52">
        <v>510</v>
      </c>
    </row>
    <row r="56" spans="1:7" ht="13.5" thickBot="1" x14ac:dyDescent="0.25">
      <c r="A56" s="52">
        <v>20</v>
      </c>
      <c r="B56" s="36" t="s">
        <v>64</v>
      </c>
      <c r="C56" s="52">
        <v>151</v>
      </c>
      <c r="D56" s="52">
        <v>146</v>
      </c>
      <c r="E56" s="52">
        <v>117</v>
      </c>
      <c r="F56" s="52">
        <v>414</v>
      </c>
      <c r="G56" s="52">
        <v>414</v>
      </c>
    </row>
    <row r="57" spans="1:7" ht="13.5" thickBot="1" x14ac:dyDescent="0.25">
      <c r="A57" s="52">
        <v>21</v>
      </c>
      <c r="B57" s="36" t="s">
        <v>58</v>
      </c>
      <c r="C57" s="52">
        <v>141</v>
      </c>
      <c r="D57" s="52">
        <v>146</v>
      </c>
      <c r="E57" s="52">
        <v>102</v>
      </c>
      <c r="F57" s="52">
        <v>389</v>
      </c>
      <c r="G57" s="52">
        <v>389</v>
      </c>
    </row>
    <row r="58" spans="1:7" ht="13.5" thickBot="1" x14ac:dyDescent="0.25">
      <c r="A58" s="52">
        <v>22</v>
      </c>
      <c r="B58" s="36" t="s">
        <v>94</v>
      </c>
      <c r="C58" s="52">
        <v>154</v>
      </c>
      <c r="D58" s="52">
        <v>136</v>
      </c>
      <c r="E58" s="52">
        <v>181</v>
      </c>
      <c r="F58" s="52">
        <v>471</v>
      </c>
      <c r="G58" s="52">
        <v>471</v>
      </c>
    </row>
    <row r="59" spans="1:7" ht="13.5" thickBot="1" x14ac:dyDescent="0.25">
      <c r="A59" s="52">
        <v>23</v>
      </c>
      <c r="B59" s="36" t="s">
        <v>24</v>
      </c>
      <c r="C59" s="52">
        <v>157</v>
      </c>
      <c r="D59" s="52">
        <v>162</v>
      </c>
      <c r="E59" s="52">
        <v>147</v>
      </c>
      <c r="F59" s="52">
        <v>466</v>
      </c>
      <c r="G59" s="52">
        <v>466</v>
      </c>
    </row>
    <row r="60" spans="1:7" ht="13.5" thickBot="1" x14ac:dyDescent="0.25">
      <c r="A60" s="52">
        <v>24</v>
      </c>
      <c r="B60" s="36" t="s">
        <v>75</v>
      </c>
      <c r="C60" s="52">
        <v>176</v>
      </c>
      <c r="D60" s="52">
        <v>159</v>
      </c>
      <c r="E60" s="52">
        <v>178</v>
      </c>
      <c r="F60" s="52">
        <v>513</v>
      </c>
      <c r="G60" s="52">
        <v>513</v>
      </c>
    </row>
    <row r="61" spans="1:7" ht="13.5" thickBot="1" x14ac:dyDescent="0.25">
      <c r="A61" s="52">
        <v>25</v>
      </c>
      <c r="B61" s="36" t="s">
        <v>11</v>
      </c>
      <c r="C61" s="52">
        <v>179</v>
      </c>
      <c r="D61" s="52">
        <v>128</v>
      </c>
      <c r="E61" s="52">
        <v>162</v>
      </c>
      <c r="F61" s="52">
        <v>469</v>
      </c>
      <c r="G61" s="52">
        <v>469</v>
      </c>
    </row>
    <row r="62" spans="1:7" ht="13.5" thickBot="1" x14ac:dyDescent="0.25">
      <c r="A62" s="52">
        <v>26</v>
      </c>
      <c r="B62" s="36" t="s">
        <v>31</v>
      </c>
      <c r="C62" s="39">
        <v>209</v>
      </c>
      <c r="D62" s="52">
        <v>167</v>
      </c>
      <c r="E62" s="52">
        <v>181</v>
      </c>
      <c r="F62" s="52">
        <v>557</v>
      </c>
      <c r="G62" s="52">
        <v>557</v>
      </c>
    </row>
    <row r="63" spans="1:7" ht="13.5" thickBot="1" x14ac:dyDescent="0.25">
      <c r="A63" s="52">
        <v>27</v>
      </c>
      <c r="B63" s="36" t="s">
        <v>92</v>
      </c>
      <c r="C63" s="52">
        <v>173</v>
      </c>
      <c r="D63" s="52">
        <v>134</v>
      </c>
      <c r="E63" s="52">
        <v>137</v>
      </c>
      <c r="F63" s="52">
        <v>444</v>
      </c>
      <c r="G63" s="52">
        <v>444</v>
      </c>
    </row>
    <row r="64" spans="1:7" ht="13.5" thickBot="1" x14ac:dyDescent="0.25">
      <c r="A64" s="52">
        <v>28</v>
      </c>
      <c r="B64" s="36" t="s">
        <v>12</v>
      </c>
      <c r="C64" s="52">
        <v>167</v>
      </c>
      <c r="D64" s="52">
        <v>132</v>
      </c>
      <c r="E64" s="52">
        <v>164</v>
      </c>
      <c r="F64" s="52">
        <v>463</v>
      </c>
      <c r="G64" s="52">
        <v>463</v>
      </c>
    </row>
    <row r="65" spans="1:16" ht="13.5" thickBot="1" x14ac:dyDescent="0.25">
      <c r="A65" s="52">
        <v>29</v>
      </c>
      <c r="B65" s="36" t="s">
        <v>68</v>
      </c>
      <c r="C65" s="52">
        <v>148</v>
      </c>
      <c r="D65" s="52">
        <v>167</v>
      </c>
      <c r="E65" s="52">
        <v>183</v>
      </c>
      <c r="F65" s="52">
        <v>498</v>
      </c>
      <c r="G65" s="52">
        <v>498</v>
      </c>
    </row>
    <row r="66" spans="1:16" ht="13.5" thickBot="1" x14ac:dyDescent="0.25">
      <c r="A66" s="52">
        <v>30</v>
      </c>
      <c r="B66" s="36" t="s">
        <v>59</v>
      </c>
      <c r="C66" s="52">
        <v>139</v>
      </c>
      <c r="D66" s="52">
        <v>169</v>
      </c>
      <c r="E66" s="52">
        <v>133</v>
      </c>
      <c r="F66" s="52">
        <v>441</v>
      </c>
      <c r="G66" s="52">
        <v>441</v>
      </c>
    </row>
    <row r="67" spans="1:16" ht="12.75" x14ac:dyDescent="0.2">
      <c r="C67" s="16">
        <f>SUM(C36:C66)</f>
        <v>5247</v>
      </c>
      <c r="D67" s="16">
        <f t="shared" ref="D67:E67" si="1">SUM(D36:D66)</f>
        <v>4893</v>
      </c>
      <c r="E67" s="16">
        <f t="shared" si="1"/>
        <v>4848</v>
      </c>
      <c r="F67" s="16">
        <f>SUM(F36:F66)</f>
        <v>14988</v>
      </c>
      <c r="G67" s="16">
        <f>SUM(F67/90)</f>
        <v>166.53333333333333</v>
      </c>
    </row>
    <row r="68" spans="1:16" ht="15" thickBot="1" x14ac:dyDescent="0.25"/>
    <row r="69" spans="1:16" ht="13.5" thickBot="1" x14ac:dyDescent="0.25">
      <c r="A69" s="150">
        <f>SUM(A35+7)</f>
        <v>46146</v>
      </c>
      <c r="B69" s="151"/>
      <c r="C69" s="151"/>
      <c r="D69" s="151"/>
      <c r="E69" s="151"/>
      <c r="F69" s="151"/>
      <c r="G69" s="152"/>
      <c r="H69" s="37"/>
      <c r="J69" s="3"/>
      <c r="L69" s="3"/>
      <c r="M69" s="3"/>
      <c r="N69" s="3"/>
      <c r="O69" s="3"/>
      <c r="P69" s="3"/>
    </row>
    <row r="70" spans="1:16" ht="13.5" thickBot="1" x14ac:dyDescent="0.25">
      <c r="A70" s="41" t="s">
        <v>3</v>
      </c>
      <c r="B70" s="42" t="s">
        <v>4</v>
      </c>
      <c r="C70" s="41" t="s">
        <v>18</v>
      </c>
      <c r="D70" s="41" t="s">
        <v>19</v>
      </c>
      <c r="E70" s="41" t="s">
        <v>20</v>
      </c>
      <c r="F70" s="41" t="s">
        <v>21</v>
      </c>
      <c r="G70" s="41" t="s">
        <v>5</v>
      </c>
    </row>
    <row r="71" spans="1:16" ht="15" thickBot="1" x14ac:dyDescent="0.25">
      <c r="A71" s="52">
        <v>1</v>
      </c>
      <c r="B71" s="129" t="s">
        <v>16</v>
      </c>
      <c r="C71" s="130">
        <v>143</v>
      </c>
      <c r="D71" s="130">
        <v>148</v>
      </c>
      <c r="E71" s="131">
        <v>205</v>
      </c>
      <c r="F71" s="130">
        <v>496</v>
      </c>
      <c r="G71" s="130">
        <v>496</v>
      </c>
    </row>
    <row r="72" spans="1:16" ht="15" thickBot="1" x14ac:dyDescent="0.25">
      <c r="A72" s="52">
        <v>2</v>
      </c>
      <c r="B72" s="129" t="s">
        <v>25</v>
      </c>
      <c r="C72" s="131">
        <v>201</v>
      </c>
      <c r="D72" s="130">
        <v>195</v>
      </c>
      <c r="E72" s="130">
        <v>180</v>
      </c>
      <c r="F72" s="130">
        <v>576</v>
      </c>
      <c r="G72" s="130">
        <v>576</v>
      </c>
    </row>
    <row r="73" spans="1:16" ht="15" thickBot="1" x14ac:dyDescent="0.25">
      <c r="A73" s="52">
        <v>3</v>
      </c>
      <c r="B73" s="129" t="s">
        <v>53</v>
      </c>
      <c r="C73" s="130">
        <v>156</v>
      </c>
      <c r="D73" s="130">
        <v>148</v>
      </c>
      <c r="E73" s="130">
        <v>155</v>
      </c>
      <c r="F73" s="130">
        <v>459</v>
      </c>
      <c r="G73" s="130">
        <v>459</v>
      </c>
    </row>
    <row r="74" spans="1:16" ht="15" thickBot="1" x14ac:dyDescent="0.25">
      <c r="A74" s="52">
        <v>4</v>
      </c>
      <c r="B74" s="129" t="s">
        <v>76</v>
      </c>
      <c r="C74" s="130">
        <v>169</v>
      </c>
      <c r="D74" s="130">
        <v>189</v>
      </c>
      <c r="E74" s="130">
        <v>143</v>
      </c>
      <c r="F74" s="130">
        <v>501</v>
      </c>
      <c r="G74" s="130">
        <v>501</v>
      </c>
    </row>
    <row r="75" spans="1:16" ht="15" thickBot="1" x14ac:dyDescent="0.25">
      <c r="A75" s="52">
        <v>5</v>
      </c>
      <c r="B75" s="129" t="s">
        <v>26</v>
      </c>
      <c r="C75" s="130">
        <v>157</v>
      </c>
      <c r="D75" s="131">
        <v>206</v>
      </c>
      <c r="E75" s="130">
        <v>183</v>
      </c>
      <c r="F75" s="130">
        <v>546</v>
      </c>
      <c r="G75" s="130">
        <v>546</v>
      </c>
    </row>
    <row r="76" spans="1:16" ht="15" thickBot="1" x14ac:dyDescent="0.25">
      <c r="A76" s="52">
        <v>6</v>
      </c>
      <c r="B76" s="129" t="s">
        <v>14</v>
      </c>
      <c r="C76" s="130">
        <v>159</v>
      </c>
      <c r="D76" s="130">
        <v>160</v>
      </c>
      <c r="E76" s="130">
        <v>196</v>
      </c>
      <c r="F76" s="130">
        <v>515</v>
      </c>
      <c r="G76" s="130">
        <v>515</v>
      </c>
    </row>
    <row r="77" spans="1:16" ht="15" thickBot="1" x14ac:dyDescent="0.25">
      <c r="A77" s="52">
        <v>7</v>
      </c>
      <c r="B77" s="129" t="s">
        <v>33</v>
      </c>
      <c r="C77" s="130">
        <v>168</v>
      </c>
      <c r="D77" s="130">
        <v>143</v>
      </c>
      <c r="E77" s="130">
        <v>176</v>
      </c>
      <c r="F77" s="130">
        <v>487</v>
      </c>
      <c r="G77" s="130">
        <v>487</v>
      </c>
    </row>
    <row r="78" spans="1:16" ht="15" thickBot="1" x14ac:dyDescent="0.25">
      <c r="A78" s="52">
        <v>8</v>
      </c>
      <c r="B78" s="129" t="s">
        <v>9</v>
      </c>
      <c r="C78" s="130">
        <v>165</v>
      </c>
      <c r="D78" s="130">
        <v>181</v>
      </c>
      <c r="E78" s="130">
        <v>159</v>
      </c>
      <c r="F78" s="130">
        <v>505</v>
      </c>
      <c r="G78" s="130">
        <v>505</v>
      </c>
    </row>
    <row r="79" spans="1:16" ht="15" thickBot="1" x14ac:dyDescent="0.25">
      <c r="A79" s="52">
        <v>9</v>
      </c>
      <c r="B79" s="129" t="s">
        <v>52</v>
      </c>
      <c r="C79" s="131">
        <v>221</v>
      </c>
      <c r="D79" s="130">
        <v>148</v>
      </c>
      <c r="E79" s="130">
        <v>193</v>
      </c>
      <c r="F79" s="130">
        <v>562</v>
      </c>
      <c r="G79" s="130">
        <v>562</v>
      </c>
    </row>
    <row r="80" spans="1:16" ht="15" thickBot="1" x14ac:dyDescent="0.25">
      <c r="A80" s="52">
        <v>10</v>
      </c>
      <c r="B80" s="129" t="s">
        <v>56</v>
      </c>
      <c r="C80" s="131">
        <v>210</v>
      </c>
      <c r="D80" s="130">
        <v>139</v>
      </c>
      <c r="E80" s="130">
        <v>129</v>
      </c>
      <c r="F80" s="130">
        <v>478</v>
      </c>
      <c r="G80" s="130">
        <v>478</v>
      </c>
    </row>
    <row r="81" spans="1:7" ht="15" thickBot="1" x14ac:dyDescent="0.25">
      <c r="A81" s="52">
        <v>11</v>
      </c>
      <c r="B81" s="129" t="s">
        <v>96</v>
      </c>
      <c r="C81" s="130">
        <v>145</v>
      </c>
      <c r="D81" s="130">
        <v>122</v>
      </c>
      <c r="E81" s="130">
        <v>115</v>
      </c>
      <c r="F81" s="130">
        <v>382</v>
      </c>
      <c r="G81" s="130">
        <v>382</v>
      </c>
    </row>
    <row r="82" spans="1:7" ht="15" thickBot="1" x14ac:dyDescent="0.25">
      <c r="A82" s="52">
        <v>12</v>
      </c>
      <c r="B82" s="129" t="s">
        <v>17</v>
      </c>
      <c r="C82" s="130">
        <v>168</v>
      </c>
      <c r="D82" s="130">
        <v>158</v>
      </c>
      <c r="E82" s="130">
        <v>179</v>
      </c>
      <c r="F82" s="130">
        <v>505</v>
      </c>
      <c r="G82" s="130">
        <v>505</v>
      </c>
    </row>
    <row r="83" spans="1:7" ht="15" thickBot="1" x14ac:dyDescent="0.25">
      <c r="A83" s="52">
        <v>13</v>
      </c>
      <c r="B83" s="129" t="s">
        <v>69</v>
      </c>
      <c r="C83" s="130">
        <v>158</v>
      </c>
      <c r="D83" s="130">
        <v>162</v>
      </c>
      <c r="E83" s="130">
        <v>162</v>
      </c>
      <c r="F83" s="130">
        <v>482</v>
      </c>
      <c r="G83" s="130">
        <v>482</v>
      </c>
    </row>
    <row r="84" spans="1:7" ht="15" thickBot="1" x14ac:dyDescent="0.25">
      <c r="A84" s="52">
        <v>14</v>
      </c>
      <c r="B84" s="129" t="s">
        <v>113</v>
      </c>
      <c r="C84" s="130">
        <v>194</v>
      </c>
      <c r="D84" s="130">
        <v>194</v>
      </c>
      <c r="E84" s="131">
        <v>245</v>
      </c>
      <c r="F84" s="130">
        <v>633</v>
      </c>
      <c r="G84" s="130">
        <v>633</v>
      </c>
    </row>
    <row r="85" spans="1:7" ht="15" thickBot="1" x14ac:dyDescent="0.25">
      <c r="A85" s="52">
        <v>15</v>
      </c>
      <c r="B85" s="129" t="s">
        <v>10</v>
      </c>
      <c r="C85" s="130">
        <v>144</v>
      </c>
      <c r="D85" s="130">
        <v>193</v>
      </c>
      <c r="E85" s="130">
        <v>169</v>
      </c>
      <c r="F85" s="130">
        <v>506</v>
      </c>
      <c r="G85" s="130">
        <v>506</v>
      </c>
    </row>
    <row r="86" spans="1:7" ht="15" thickBot="1" x14ac:dyDescent="0.25">
      <c r="A86" s="52">
        <v>16</v>
      </c>
      <c r="B86" s="129" t="s">
        <v>43</v>
      </c>
      <c r="C86" s="130">
        <v>169</v>
      </c>
      <c r="D86" s="130">
        <v>154</v>
      </c>
      <c r="E86" s="130">
        <v>123</v>
      </c>
      <c r="F86" s="130">
        <v>446</v>
      </c>
      <c r="G86" s="130">
        <v>446</v>
      </c>
    </row>
    <row r="87" spans="1:7" ht="15" thickBot="1" x14ac:dyDescent="0.25">
      <c r="A87" s="52">
        <v>17</v>
      </c>
      <c r="B87" s="129" t="s">
        <v>36</v>
      </c>
      <c r="C87" s="130">
        <v>167</v>
      </c>
      <c r="D87" s="130">
        <v>173</v>
      </c>
      <c r="E87" s="130">
        <v>147</v>
      </c>
      <c r="F87" s="130">
        <v>487</v>
      </c>
      <c r="G87" s="130">
        <v>487</v>
      </c>
    </row>
    <row r="88" spans="1:7" ht="15" thickBot="1" x14ac:dyDescent="0.25">
      <c r="A88" s="52">
        <v>18</v>
      </c>
      <c r="B88" s="129" t="s">
        <v>74</v>
      </c>
      <c r="C88" s="130">
        <v>144</v>
      </c>
      <c r="D88" s="130">
        <v>178</v>
      </c>
      <c r="E88" s="131">
        <v>205</v>
      </c>
      <c r="F88" s="130">
        <v>527</v>
      </c>
      <c r="G88" s="130">
        <v>527</v>
      </c>
    </row>
    <row r="89" spans="1:7" ht="15" thickBot="1" x14ac:dyDescent="0.25">
      <c r="A89" s="52">
        <v>19</v>
      </c>
      <c r="B89" s="129" t="s">
        <v>73</v>
      </c>
      <c r="C89" s="130">
        <v>144</v>
      </c>
      <c r="D89" s="131">
        <v>245</v>
      </c>
      <c r="E89" s="130">
        <v>136</v>
      </c>
      <c r="F89" s="130">
        <v>525</v>
      </c>
      <c r="G89" s="130">
        <v>525</v>
      </c>
    </row>
    <row r="90" spans="1:7" ht="15" thickBot="1" x14ac:dyDescent="0.25">
      <c r="A90" s="52">
        <v>20</v>
      </c>
      <c r="B90" s="129" t="s">
        <v>32</v>
      </c>
      <c r="C90" s="131">
        <v>223</v>
      </c>
      <c r="D90" s="130">
        <v>187</v>
      </c>
      <c r="E90" s="130">
        <v>167</v>
      </c>
      <c r="F90" s="130">
        <v>577</v>
      </c>
      <c r="G90" s="130">
        <v>577</v>
      </c>
    </row>
    <row r="91" spans="1:7" ht="15" thickBot="1" x14ac:dyDescent="0.25">
      <c r="A91" s="52">
        <v>21</v>
      </c>
      <c r="B91" s="129" t="s">
        <v>15</v>
      </c>
      <c r="C91" s="130">
        <v>190</v>
      </c>
      <c r="D91" s="130">
        <v>146</v>
      </c>
      <c r="E91" s="130">
        <v>186</v>
      </c>
      <c r="F91" s="130">
        <v>522</v>
      </c>
      <c r="G91" s="130">
        <v>522</v>
      </c>
    </row>
    <row r="92" spans="1:7" ht="15" thickBot="1" x14ac:dyDescent="0.25">
      <c r="A92" s="52">
        <v>22</v>
      </c>
      <c r="B92" s="129" t="s">
        <v>64</v>
      </c>
      <c r="C92" s="130">
        <v>187</v>
      </c>
      <c r="D92" s="130">
        <v>191</v>
      </c>
      <c r="E92" s="130">
        <v>190</v>
      </c>
      <c r="F92" s="130">
        <v>568</v>
      </c>
      <c r="G92" s="130">
        <v>568</v>
      </c>
    </row>
    <row r="93" spans="1:7" ht="15" thickBot="1" x14ac:dyDescent="0.25">
      <c r="A93" s="52">
        <v>23</v>
      </c>
      <c r="B93" s="129" t="s">
        <v>58</v>
      </c>
      <c r="C93" s="130">
        <v>152</v>
      </c>
      <c r="D93" s="130">
        <v>161</v>
      </c>
      <c r="E93" s="130">
        <v>123</v>
      </c>
      <c r="F93" s="130">
        <v>436</v>
      </c>
      <c r="G93" s="130">
        <v>436</v>
      </c>
    </row>
    <row r="94" spans="1:7" ht="15" thickBot="1" x14ac:dyDescent="0.25">
      <c r="A94" s="52">
        <v>24</v>
      </c>
      <c r="B94" s="129" t="s">
        <v>72</v>
      </c>
      <c r="C94" s="130">
        <v>189</v>
      </c>
      <c r="D94" s="130">
        <v>196</v>
      </c>
      <c r="E94" s="130">
        <v>175</v>
      </c>
      <c r="F94" s="130">
        <v>560</v>
      </c>
      <c r="G94" s="130">
        <v>560</v>
      </c>
    </row>
    <row r="95" spans="1:7" ht="15" thickBot="1" x14ac:dyDescent="0.25">
      <c r="A95" s="52">
        <v>25</v>
      </c>
      <c r="B95" s="129" t="s">
        <v>65</v>
      </c>
      <c r="C95" s="130">
        <v>150</v>
      </c>
      <c r="D95" s="130">
        <v>165</v>
      </c>
      <c r="E95" s="130">
        <v>176</v>
      </c>
      <c r="F95" s="130">
        <v>491</v>
      </c>
      <c r="G95" s="130">
        <v>491</v>
      </c>
    </row>
    <row r="96" spans="1:7" ht="15" thickBot="1" x14ac:dyDescent="0.25">
      <c r="A96" s="52">
        <v>26</v>
      </c>
      <c r="B96" s="129" t="s">
        <v>67</v>
      </c>
      <c r="C96" s="130">
        <v>119</v>
      </c>
      <c r="D96" s="130">
        <v>151</v>
      </c>
      <c r="E96" s="130">
        <v>133</v>
      </c>
      <c r="F96" s="130">
        <v>403</v>
      </c>
      <c r="G96" s="130">
        <v>403</v>
      </c>
    </row>
    <row r="97" spans="1:16" ht="15" thickBot="1" x14ac:dyDescent="0.25">
      <c r="A97" s="52">
        <v>27</v>
      </c>
      <c r="B97" s="129" t="s">
        <v>75</v>
      </c>
      <c r="C97" s="130">
        <v>190</v>
      </c>
      <c r="D97" s="130">
        <v>176</v>
      </c>
      <c r="E97" s="130">
        <v>184</v>
      </c>
      <c r="F97" s="130">
        <v>550</v>
      </c>
      <c r="G97" s="130">
        <v>550</v>
      </c>
    </row>
    <row r="98" spans="1:16" ht="15" thickBot="1" x14ac:dyDescent="0.25">
      <c r="A98" s="52">
        <v>28</v>
      </c>
      <c r="B98" s="129" t="s">
        <v>11</v>
      </c>
      <c r="C98" s="130">
        <v>168</v>
      </c>
      <c r="D98" s="130">
        <v>156</v>
      </c>
      <c r="E98" s="130">
        <v>158</v>
      </c>
      <c r="F98" s="130">
        <v>482</v>
      </c>
      <c r="G98" s="130">
        <v>482</v>
      </c>
    </row>
    <row r="99" spans="1:16" ht="15" thickBot="1" x14ac:dyDescent="0.25">
      <c r="A99" s="52">
        <v>29</v>
      </c>
      <c r="B99" s="129" t="s">
        <v>31</v>
      </c>
      <c r="C99" s="131">
        <v>224</v>
      </c>
      <c r="D99" s="131">
        <v>225</v>
      </c>
      <c r="E99" s="130">
        <v>161</v>
      </c>
      <c r="F99" s="130">
        <v>610</v>
      </c>
      <c r="G99" s="130">
        <v>610</v>
      </c>
    </row>
    <row r="100" spans="1:16" ht="15" thickBot="1" x14ac:dyDescent="0.25">
      <c r="A100" s="52">
        <v>30</v>
      </c>
      <c r="B100" s="129" t="s">
        <v>60</v>
      </c>
      <c r="C100" s="130">
        <v>112</v>
      </c>
      <c r="D100" s="130">
        <v>146</v>
      </c>
      <c r="E100" s="130">
        <v>102</v>
      </c>
      <c r="F100" s="130">
        <v>360</v>
      </c>
      <c r="G100" s="130">
        <v>360</v>
      </c>
    </row>
    <row r="101" spans="1:16" ht="12.75" x14ac:dyDescent="0.2">
      <c r="C101" s="16">
        <f>SUM(C70:C100)</f>
        <v>5086</v>
      </c>
      <c r="D101" s="16">
        <f t="shared" ref="D101:E101" si="2">SUM(D70:D100)</f>
        <v>5136</v>
      </c>
      <c r="E101" s="16">
        <f t="shared" si="2"/>
        <v>4955</v>
      </c>
      <c r="F101" s="16">
        <f>SUM(F70:F100)</f>
        <v>15177</v>
      </c>
      <c r="G101" s="16">
        <f>SUM(F101/90)</f>
        <v>168.63333333333333</v>
      </c>
    </row>
    <row r="102" spans="1:16" ht="15" thickBot="1" x14ac:dyDescent="0.25"/>
    <row r="103" spans="1:16" ht="13.5" thickBot="1" x14ac:dyDescent="0.25">
      <c r="A103" s="150">
        <f>SUM(A69+7)</f>
        <v>46153</v>
      </c>
      <c r="B103" s="151"/>
      <c r="C103" s="151"/>
      <c r="D103" s="151"/>
      <c r="E103" s="151"/>
      <c r="F103" s="151"/>
      <c r="G103" s="152"/>
      <c r="H103" s="37"/>
      <c r="J103" s="3"/>
      <c r="L103" s="3"/>
      <c r="M103" s="3"/>
      <c r="N103" s="3"/>
      <c r="O103" s="3"/>
      <c r="P103" s="3"/>
    </row>
    <row r="104" spans="1:16" ht="13.5" thickBot="1" x14ac:dyDescent="0.25">
      <c r="A104" s="41" t="s">
        <v>3</v>
      </c>
      <c r="B104" s="42" t="s">
        <v>4</v>
      </c>
      <c r="C104" s="41" t="s">
        <v>18</v>
      </c>
      <c r="D104" s="41" t="s">
        <v>19</v>
      </c>
      <c r="E104" s="41" t="s">
        <v>20</v>
      </c>
      <c r="F104" s="41" t="s">
        <v>21</v>
      </c>
      <c r="G104" s="41" t="s">
        <v>5</v>
      </c>
    </row>
    <row r="105" spans="1:16" ht="13.5" thickBot="1" x14ac:dyDescent="0.25">
      <c r="A105" s="52">
        <v>1</v>
      </c>
      <c r="B105" s="36" t="s">
        <v>16</v>
      </c>
      <c r="C105" s="52">
        <v>154</v>
      </c>
      <c r="D105" s="52">
        <v>129</v>
      </c>
      <c r="E105" s="52">
        <v>127</v>
      </c>
      <c r="F105" s="52">
        <v>410</v>
      </c>
      <c r="G105" s="52">
        <v>410</v>
      </c>
    </row>
    <row r="106" spans="1:16" ht="13.5" thickBot="1" x14ac:dyDescent="0.25">
      <c r="A106" s="52">
        <v>2</v>
      </c>
      <c r="B106" s="36" t="s">
        <v>25</v>
      </c>
      <c r="C106" s="52">
        <v>149</v>
      </c>
      <c r="D106" s="39">
        <v>208</v>
      </c>
      <c r="E106" s="52">
        <v>178</v>
      </c>
      <c r="F106" s="52">
        <v>535</v>
      </c>
      <c r="G106" s="52">
        <v>535</v>
      </c>
    </row>
    <row r="107" spans="1:16" ht="13.5" thickBot="1" x14ac:dyDescent="0.25">
      <c r="A107" s="52">
        <v>3</v>
      </c>
      <c r="B107" s="36" t="s">
        <v>53</v>
      </c>
      <c r="C107" s="52">
        <v>173</v>
      </c>
      <c r="D107" s="52">
        <v>197</v>
      </c>
      <c r="E107" s="39">
        <v>205</v>
      </c>
      <c r="F107" s="52">
        <v>575</v>
      </c>
      <c r="G107" s="52">
        <v>575</v>
      </c>
    </row>
    <row r="108" spans="1:16" ht="13.5" thickBot="1" x14ac:dyDescent="0.25">
      <c r="A108" s="52">
        <v>4</v>
      </c>
      <c r="B108" s="36" t="s">
        <v>76</v>
      </c>
      <c r="C108" s="52">
        <v>176</v>
      </c>
      <c r="D108" s="52">
        <v>126</v>
      </c>
      <c r="E108" s="52">
        <v>182</v>
      </c>
      <c r="F108" s="52">
        <v>484</v>
      </c>
      <c r="G108" s="52">
        <v>484</v>
      </c>
    </row>
    <row r="109" spans="1:16" ht="13.5" thickBot="1" x14ac:dyDescent="0.25">
      <c r="A109" s="52">
        <v>5</v>
      </c>
      <c r="B109" s="36" t="s">
        <v>26</v>
      </c>
      <c r="C109" s="52">
        <v>144</v>
      </c>
      <c r="D109" s="39">
        <v>209</v>
      </c>
      <c r="E109" s="52">
        <v>187</v>
      </c>
      <c r="F109" s="52">
        <v>540</v>
      </c>
      <c r="G109" s="52">
        <v>540</v>
      </c>
    </row>
    <row r="110" spans="1:16" ht="13.5" thickBot="1" x14ac:dyDescent="0.25">
      <c r="A110" s="52">
        <v>6</v>
      </c>
      <c r="B110" s="36" t="s">
        <v>33</v>
      </c>
      <c r="C110" s="52">
        <v>158</v>
      </c>
      <c r="D110" s="39">
        <v>200</v>
      </c>
      <c r="E110" s="52">
        <v>199</v>
      </c>
      <c r="F110" s="52">
        <v>557</v>
      </c>
      <c r="G110" s="52">
        <v>557</v>
      </c>
    </row>
    <row r="111" spans="1:16" ht="13.5" thickBot="1" x14ac:dyDescent="0.25">
      <c r="A111" s="52">
        <v>7</v>
      </c>
      <c r="B111" s="36" t="s">
        <v>8</v>
      </c>
      <c r="C111" s="52">
        <v>154</v>
      </c>
      <c r="D111" s="52">
        <v>144</v>
      </c>
      <c r="E111" s="52">
        <v>180</v>
      </c>
      <c r="F111" s="52">
        <v>478</v>
      </c>
      <c r="G111" s="52">
        <v>478</v>
      </c>
    </row>
    <row r="112" spans="1:16" ht="13.5" thickBot="1" x14ac:dyDescent="0.25">
      <c r="A112" s="52">
        <v>8</v>
      </c>
      <c r="B112" s="36" t="s">
        <v>9</v>
      </c>
      <c r="C112" s="52">
        <v>189</v>
      </c>
      <c r="D112" s="52">
        <v>131</v>
      </c>
      <c r="E112" s="52">
        <v>192</v>
      </c>
      <c r="F112" s="52">
        <v>512</v>
      </c>
      <c r="G112" s="52">
        <v>512</v>
      </c>
    </row>
    <row r="113" spans="1:7" ht="13.5" thickBot="1" x14ac:dyDescent="0.25">
      <c r="A113" s="52">
        <v>9</v>
      </c>
      <c r="B113" s="36" t="s">
        <v>52</v>
      </c>
      <c r="C113" s="39">
        <v>201</v>
      </c>
      <c r="D113" s="52">
        <v>183</v>
      </c>
      <c r="E113" s="52">
        <v>167</v>
      </c>
      <c r="F113" s="52">
        <v>551</v>
      </c>
      <c r="G113" s="52">
        <v>551</v>
      </c>
    </row>
    <row r="114" spans="1:7" ht="13.5" thickBot="1" x14ac:dyDescent="0.25">
      <c r="A114" s="52">
        <v>10</v>
      </c>
      <c r="B114" s="36" t="s">
        <v>90</v>
      </c>
      <c r="C114" s="52">
        <v>199</v>
      </c>
      <c r="D114" s="39">
        <v>242</v>
      </c>
      <c r="E114" s="39">
        <v>229</v>
      </c>
      <c r="F114" s="52">
        <v>670</v>
      </c>
      <c r="G114" s="52">
        <v>670</v>
      </c>
    </row>
    <row r="115" spans="1:7" ht="13.5" thickBot="1" x14ac:dyDescent="0.25">
      <c r="A115" s="52">
        <v>11</v>
      </c>
      <c r="B115" s="36" t="s">
        <v>69</v>
      </c>
      <c r="C115" s="52">
        <v>163</v>
      </c>
      <c r="D115" s="52">
        <v>131</v>
      </c>
      <c r="E115" s="52">
        <v>162</v>
      </c>
      <c r="F115" s="52">
        <v>456</v>
      </c>
      <c r="G115" s="52">
        <v>456</v>
      </c>
    </row>
    <row r="116" spans="1:7" ht="13.5" thickBot="1" x14ac:dyDescent="0.25">
      <c r="A116" s="52">
        <v>12</v>
      </c>
      <c r="B116" s="36" t="s">
        <v>113</v>
      </c>
      <c r="C116" s="52">
        <v>158</v>
      </c>
      <c r="D116" s="52">
        <v>180</v>
      </c>
      <c r="E116" s="52">
        <v>170</v>
      </c>
      <c r="F116" s="52">
        <v>508</v>
      </c>
      <c r="G116" s="52">
        <v>508</v>
      </c>
    </row>
    <row r="117" spans="1:7" ht="13.5" thickBot="1" x14ac:dyDescent="0.25">
      <c r="A117" s="52">
        <v>13</v>
      </c>
      <c r="B117" s="36" t="s">
        <v>10</v>
      </c>
      <c r="C117" s="52">
        <v>160</v>
      </c>
      <c r="D117" s="52">
        <v>191</v>
      </c>
      <c r="E117" s="52">
        <v>138</v>
      </c>
      <c r="F117" s="52">
        <v>489</v>
      </c>
      <c r="G117" s="52">
        <v>489</v>
      </c>
    </row>
    <row r="118" spans="1:7" ht="13.5" thickBot="1" x14ac:dyDescent="0.25">
      <c r="A118" s="52">
        <v>14</v>
      </c>
      <c r="B118" s="36" t="s">
        <v>63</v>
      </c>
      <c r="C118" s="52">
        <v>130</v>
      </c>
      <c r="D118" s="52">
        <v>199</v>
      </c>
      <c r="E118" s="39">
        <v>201</v>
      </c>
      <c r="F118" s="52">
        <v>530</v>
      </c>
      <c r="G118" s="52">
        <v>530</v>
      </c>
    </row>
    <row r="119" spans="1:7" ht="13.5" thickBot="1" x14ac:dyDescent="0.25">
      <c r="A119" s="52">
        <v>15</v>
      </c>
      <c r="B119" s="36" t="s">
        <v>57</v>
      </c>
      <c r="C119" s="52">
        <v>173</v>
      </c>
      <c r="D119" s="52">
        <v>156</v>
      </c>
      <c r="E119" s="52">
        <v>149</v>
      </c>
      <c r="F119" s="52">
        <v>478</v>
      </c>
      <c r="G119" s="52">
        <v>478</v>
      </c>
    </row>
    <row r="120" spans="1:7" ht="13.5" thickBot="1" x14ac:dyDescent="0.25">
      <c r="A120" s="52">
        <v>16</v>
      </c>
      <c r="B120" s="36" t="s">
        <v>74</v>
      </c>
      <c r="C120" s="52">
        <v>180</v>
      </c>
      <c r="D120" s="52">
        <v>173</v>
      </c>
      <c r="E120" s="52">
        <v>194</v>
      </c>
      <c r="F120" s="52">
        <v>547</v>
      </c>
      <c r="G120" s="52">
        <v>547</v>
      </c>
    </row>
    <row r="121" spans="1:7" ht="13.5" thickBot="1" x14ac:dyDescent="0.25">
      <c r="A121" s="52">
        <v>17</v>
      </c>
      <c r="B121" s="36" t="s">
        <v>48</v>
      </c>
      <c r="C121" s="39">
        <v>230</v>
      </c>
      <c r="D121" s="39">
        <v>201</v>
      </c>
      <c r="E121" s="39">
        <v>215</v>
      </c>
      <c r="F121" s="52">
        <v>646</v>
      </c>
      <c r="G121" s="52">
        <v>646</v>
      </c>
    </row>
    <row r="122" spans="1:7" ht="13.5" thickBot="1" x14ac:dyDescent="0.25">
      <c r="A122" s="52">
        <v>18</v>
      </c>
      <c r="B122" s="36" t="s">
        <v>15</v>
      </c>
      <c r="C122" s="52">
        <v>187</v>
      </c>
      <c r="D122" s="52">
        <v>196</v>
      </c>
      <c r="E122" s="52">
        <v>145</v>
      </c>
      <c r="F122" s="52">
        <v>528</v>
      </c>
      <c r="G122" s="52">
        <v>528</v>
      </c>
    </row>
    <row r="123" spans="1:7" ht="13.5" thickBot="1" x14ac:dyDescent="0.25">
      <c r="A123" s="52">
        <v>19</v>
      </c>
      <c r="B123" s="36" t="s">
        <v>64</v>
      </c>
      <c r="C123" s="52">
        <v>190</v>
      </c>
      <c r="D123" s="39">
        <v>225</v>
      </c>
      <c r="E123" s="52">
        <v>175</v>
      </c>
      <c r="F123" s="52">
        <v>590</v>
      </c>
      <c r="G123" s="52">
        <v>590</v>
      </c>
    </row>
    <row r="124" spans="1:7" ht="13.5" thickBot="1" x14ac:dyDescent="0.25">
      <c r="A124" s="52">
        <v>20</v>
      </c>
      <c r="B124" s="36" t="s">
        <v>58</v>
      </c>
      <c r="C124" s="52">
        <v>155</v>
      </c>
      <c r="D124" s="52">
        <v>155</v>
      </c>
      <c r="E124" s="52">
        <v>149</v>
      </c>
      <c r="F124" s="52">
        <v>459</v>
      </c>
      <c r="G124" s="52">
        <v>459</v>
      </c>
    </row>
    <row r="125" spans="1:7" ht="13.5" thickBot="1" x14ac:dyDescent="0.25">
      <c r="A125" s="52">
        <v>21</v>
      </c>
      <c r="B125" s="36" t="s">
        <v>72</v>
      </c>
      <c r="C125" s="52">
        <v>182</v>
      </c>
      <c r="D125" s="52">
        <v>171</v>
      </c>
      <c r="E125" s="52">
        <v>180</v>
      </c>
      <c r="F125" s="52">
        <v>533</v>
      </c>
      <c r="G125" s="52">
        <v>533</v>
      </c>
    </row>
    <row r="126" spans="1:7" ht="13.5" thickBot="1" x14ac:dyDescent="0.25">
      <c r="A126" s="52">
        <v>22</v>
      </c>
      <c r="B126" s="36" t="s">
        <v>94</v>
      </c>
      <c r="C126" s="52">
        <v>159</v>
      </c>
      <c r="D126" s="52">
        <v>153</v>
      </c>
      <c r="E126" s="52">
        <v>141</v>
      </c>
      <c r="F126" s="52">
        <v>453</v>
      </c>
      <c r="G126" s="52">
        <v>453</v>
      </c>
    </row>
    <row r="127" spans="1:7" ht="13.5" thickBot="1" x14ac:dyDescent="0.25">
      <c r="A127" s="52">
        <v>23</v>
      </c>
      <c r="B127" s="36" t="s">
        <v>24</v>
      </c>
      <c r="C127" s="52">
        <v>179</v>
      </c>
      <c r="D127" s="52">
        <v>171</v>
      </c>
      <c r="E127" s="52">
        <v>187</v>
      </c>
      <c r="F127" s="52">
        <v>537</v>
      </c>
      <c r="G127" s="52">
        <v>537</v>
      </c>
    </row>
    <row r="128" spans="1:7" ht="13.5" thickBot="1" x14ac:dyDescent="0.25">
      <c r="A128" s="52">
        <v>24</v>
      </c>
      <c r="B128" s="36" t="s">
        <v>11</v>
      </c>
      <c r="C128" s="52">
        <v>197</v>
      </c>
      <c r="D128" s="52">
        <v>160</v>
      </c>
      <c r="E128" s="52">
        <v>196</v>
      </c>
      <c r="F128" s="52">
        <v>553</v>
      </c>
      <c r="G128" s="52">
        <v>553</v>
      </c>
    </row>
    <row r="129" spans="1:16" ht="13.5" thickBot="1" x14ac:dyDescent="0.25">
      <c r="A129" s="52">
        <v>25</v>
      </c>
      <c r="B129" s="36" t="s">
        <v>31</v>
      </c>
      <c r="C129" s="52">
        <v>192</v>
      </c>
      <c r="D129" s="52">
        <v>181</v>
      </c>
      <c r="E129" s="52">
        <v>182</v>
      </c>
      <c r="F129" s="52">
        <v>555</v>
      </c>
      <c r="G129" s="52">
        <v>555</v>
      </c>
    </row>
    <row r="130" spans="1:16" ht="13.5" thickBot="1" x14ac:dyDescent="0.25">
      <c r="A130" s="52">
        <v>26</v>
      </c>
      <c r="B130" s="36" t="s">
        <v>39</v>
      </c>
      <c r="C130" s="52">
        <v>140</v>
      </c>
      <c r="D130" s="52">
        <v>132</v>
      </c>
      <c r="E130" s="52">
        <v>118</v>
      </c>
      <c r="F130" s="52">
        <v>390</v>
      </c>
      <c r="G130" s="52">
        <v>390</v>
      </c>
    </row>
    <row r="131" spans="1:16" ht="13.5" thickBot="1" x14ac:dyDescent="0.25">
      <c r="A131" s="52">
        <v>27</v>
      </c>
      <c r="B131" s="36" t="s">
        <v>92</v>
      </c>
      <c r="C131" s="52">
        <v>161</v>
      </c>
      <c r="D131" s="52">
        <v>155</v>
      </c>
      <c r="E131" s="52">
        <v>193</v>
      </c>
      <c r="F131" s="52">
        <v>509</v>
      </c>
      <c r="G131" s="52">
        <v>509</v>
      </c>
    </row>
    <row r="132" spans="1:16" ht="13.5" thickBot="1" x14ac:dyDescent="0.25">
      <c r="A132" s="52">
        <v>28</v>
      </c>
      <c r="B132" s="36" t="s">
        <v>68</v>
      </c>
      <c r="C132" s="52">
        <v>152</v>
      </c>
      <c r="D132" s="52">
        <v>137</v>
      </c>
      <c r="E132" s="52">
        <v>101</v>
      </c>
      <c r="F132" s="52">
        <v>390</v>
      </c>
      <c r="G132" s="52">
        <v>390</v>
      </c>
    </row>
    <row r="133" spans="1:16" ht="13.5" thickBot="1" x14ac:dyDescent="0.25">
      <c r="A133" s="52">
        <v>29</v>
      </c>
      <c r="B133" s="36" t="s">
        <v>95</v>
      </c>
      <c r="C133" s="52">
        <v>183</v>
      </c>
      <c r="D133" s="39">
        <v>221</v>
      </c>
      <c r="E133" s="52">
        <v>122</v>
      </c>
      <c r="F133" s="52">
        <v>526</v>
      </c>
      <c r="G133" s="52">
        <v>526</v>
      </c>
    </row>
    <row r="134" spans="1:16" ht="13.5" thickBot="1" x14ac:dyDescent="0.25">
      <c r="A134" s="52">
        <v>30</v>
      </c>
      <c r="B134" s="36" t="s">
        <v>59</v>
      </c>
      <c r="C134" s="52">
        <v>161</v>
      </c>
      <c r="D134" s="52">
        <v>179</v>
      </c>
      <c r="E134" s="52">
        <v>169</v>
      </c>
      <c r="F134" s="52">
        <v>509</v>
      </c>
      <c r="G134" s="52">
        <v>509</v>
      </c>
    </row>
    <row r="135" spans="1:16" ht="12.75" x14ac:dyDescent="0.2">
      <c r="C135" s="16">
        <f>SUM(C104:C134)</f>
        <v>5129</v>
      </c>
      <c r="D135" s="16">
        <f t="shared" ref="D135:E135" si="3">SUM(D104:D134)</f>
        <v>5236</v>
      </c>
      <c r="E135" s="16">
        <f t="shared" si="3"/>
        <v>5133</v>
      </c>
      <c r="F135" s="16">
        <f>SUM(F104:F134)</f>
        <v>15498</v>
      </c>
      <c r="G135" s="16">
        <f>SUM(F135/90)</f>
        <v>172.2</v>
      </c>
    </row>
    <row r="136" spans="1:16" ht="15" thickBot="1" x14ac:dyDescent="0.25"/>
    <row r="137" spans="1:16" ht="13.5" thickBot="1" x14ac:dyDescent="0.25">
      <c r="A137" s="150">
        <f>SUM(A103+7)</f>
        <v>46160</v>
      </c>
      <c r="B137" s="151"/>
      <c r="C137" s="151"/>
      <c r="D137" s="151"/>
      <c r="E137" s="151"/>
      <c r="F137" s="151"/>
      <c r="G137" s="152"/>
      <c r="H137" s="37"/>
      <c r="J137" s="3"/>
      <c r="L137" s="3"/>
      <c r="M137" s="3"/>
      <c r="N137" s="3"/>
      <c r="O137" s="3"/>
      <c r="P137" s="3"/>
    </row>
    <row r="138" spans="1:16" ht="13.5" thickBot="1" x14ac:dyDescent="0.25">
      <c r="A138" s="41" t="s">
        <v>3</v>
      </c>
      <c r="B138" s="42" t="s">
        <v>4</v>
      </c>
      <c r="C138" s="41" t="s">
        <v>18</v>
      </c>
      <c r="D138" s="41" t="s">
        <v>19</v>
      </c>
      <c r="E138" s="41" t="s">
        <v>20</v>
      </c>
      <c r="F138" s="41" t="s">
        <v>21</v>
      </c>
      <c r="G138" s="41" t="s">
        <v>5</v>
      </c>
    </row>
    <row r="139" spans="1:16" ht="13.5" thickBot="1" x14ac:dyDescent="0.25">
      <c r="A139" s="52">
        <v>1</v>
      </c>
      <c r="B139" s="119" t="s">
        <v>16</v>
      </c>
      <c r="C139" s="133">
        <v>195</v>
      </c>
      <c r="D139" s="134">
        <v>213</v>
      </c>
      <c r="E139" s="133">
        <v>161</v>
      </c>
      <c r="F139" s="133">
        <v>569</v>
      </c>
      <c r="G139" s="133">
        <v>569</v>
      </c>
    </row>
    <row r="140" spans="1:16" ht="13.5" thickBot="1" x14ac:dyDescent="0.25">
      <c r="A140" s="52">
        <v>2</v>
      </c>
      <c r="B140" s="119" t="s">
        <v>25</v>
      </c>
      <c r="C140" s="133">
        <v>168</v>
      </c>
      <c r="D140" s="133">
        <v>179</v>
      </c>
      <c r="E140" s="134">
        <v>232</v>
      </c>
      <c r="F140" s="133">
        <v>579</v>
      </c>
      <c r="G140" s="133">
        <v>579</v>
      </c>
    </row>
    <row r="141" spans="1:16" ht="13.5" thickBot="1" x14ac:dyDescent="0.25">
      <c r="A141" s="52">
        <v>3</v>
      </c>
      <c r="B141" s="119" t="s">
        <v>53</v>
      </c>
      <c r="C141" s="133">
        <v>133</v>
      </c>
      <c r="D141" s="133">
        <v>174</v>
      </c>
      <c r="E141" s="133">
        <v>192</v>
      </c>
      <c r="F141" s="133">
        <v>499</v>
      </c>
      <c r="G141" s="133">
        <v>499</v>
      </c>
    </row>
    <row r="142" spans="1:16" ht="13.5" thickBot="1" x14ac:dyDescent="0.25">
      <c r="A142" s="52">
        <v>4</v>
      </c>
      <c r="B142" s="119" t="s">
        <v>26</v>
      </c>
      <c r="C142" s="133">
        <v>169</v>
      </c>
      <c r="D142" s="133">
        <v>193</v>
      </c>
      <c r="E142" s="134">
        <v>245</v>
      </c>
      <c r="F142" s="133">
        <v>607</v>
      </c>
      <c r="G142" s="133">
        <v>607</v>
      </c>
    </row>
    <row r="143" spans="1:16" ht="13.5" thickBot="1" x14ac:dyDescent="0.25">
      <c r="A143" s="52">
        <v>5</v>
      </c>
      <c r="B143" s="119" t="s">
        <v>70</v>
      </c>
      <c r="C143" s="133">
        <v>186</v>
      </c>
      <c r="D143" s="133">
        <v>161</v>
      </c>
      <c r="E143" s="134">
        <v>212</v>
      </c>
      <c r="F143" s="133">
        <v>559</v>
      </c>
      <c r="G143" s="133">
        <v>559</v>
      </c>
    </row>
    <row r="144" spans="1:16" ht="13.5" thickBot="1" x14ac:dyDescent="0.25">
      <c r="A144" s="52">
        <v>6</v>
      </c>
      <c r="B144" s="119" t="s">
        <v>14</v>
      </c>
      <c r="C144" s="133">
        <v>166</v>
      </c>
      <c r="D144" s="133">
        <v>179</v>
      </c>
      <c r="E144" s="133">
        <v>186</v>
      </c>
      <c r="F144" s="133">
        <v>531</v>
      </c>
      <c r="G144" s="133">
        <v>531</v>
      </c>
    </row>
    <row r="145" spans="1:7" ht="13.5" thickBot="1" x14ac:dyDescent="0.25">
      <c r="A145" s="52">
        <v>7</v>
      </c>
      <c r="B145" s="119" t="s">
        <v>33</v>
      </c>
      <c r="C145" s="133">
        <v>172</v>
      </c>
      <c r="D145" s="134">
        <v>211</v>
      </c>
      <c r="E145" s="133">
        <v>171</v>
      </c>
      <c r="F145" s="133">
        <v>554</v>
      </c>
      <c r="G145" s="133">
        <v>554</v>
      </c>
    </row>
    <row r="146" spans="1:7" ht="13.5" thickBot="1" x14ac:dyDescent="0.25">
      <c r="A146" s="52">
        <v>8</v>
      </c>
      <c r="B146" s="119" t="s">
        <v>8</v>
      </c>
      <c r="C146" s="134">
        <v>204</v>
      </c>
      <c r="D146" s="133">
        <v>154</v>
      </c>
      <c r="E146" s="133">
        <v>143</v>
      </c>
      <c r="F146" s="133">
        <v>501</v>
      </c>
      <c r="G146" s="133">
        <v>501</v>
      </c>
    </row>
    <row r="147" spans="1:7" ht="13.5" thickBot="1" x14ac:dyDescent="0.25">
      <c r="A147" s="52">
        <v>9</v>
      </c>
      <c r="B147" s="119" t="s">
        <v>9</v>
      </c>
      <c r="C147" s="133">
        <v>134</v>
      </c>
      <c r="D147" s="133">
        <v>158</v>
      </c>
      <c r="E147" s="133">
        <v>159</v>
      </c>
      <c r="F147" s="133">
        <v>451</v>
      </c>
      <c r="G147" s="133">
        <v>451</v>
      </c>
    </row>
    <row r="148" spans="1:7" ht="13.5" thickBot="1" x14ac:dyDescent="0.25">
      <c r="A148" s="52">
        <v>10</v>
      </c>
      <c r="B148" s="119" t="s">
        <v>52</v>
      </c>
      <c r="C148" s="133">
        <v>198</v>
      </c>
      <c r="D148" s="134">
        <v>216</v>
      </c>
      <c r="E148" s="133">
        <v>179</v>
      </c>
      <c r="F148" s="133">
        <v>593</v>
      </c>
      <c r="G148" s="133">
        <v>593</v>
      </c>
    </row>
    <row r="149" spans="1:7" ht="13.5" thickBot="1" x14ac:dyDescent="0.25">
      <c r="A149" s="52">
        <v>11</v>
      </c>
      <c r="B149" s="119" t="s">
        <v>56</v>
      </c>
      <c r="C149" s="133">
        <v>174</v>
      </c>
      <c r="D149" s="133">
        <v>145</v>
      </c>
      <c r="E149" s="133">
        <v>181</v>
      </c>
      <c r="F149" s="133">
        <v>500</v>
      </c>
      <c r="G149" s="133">
        <v>500</v>
      </c>
    </row>
    <row r="150" spans="1:7" ht="13.5" thickBot="1" x14ac:dyDescent="0.25">
      <c r="A150" s="52">
        <v>12</v>
      </c>
      <c r="B150" s="119" t="s">
        <v>96</v>
      </c>
      <c r="C150" s="133">
        <v>156</v>
      </c>
      <c r="D150" s="133">
        <v>109</v>
      </c>
      <c r="E150" s="133">
        <v>134</v>
      </c>
      <c r="F150" s="133">
        <v>399</v>
      </c>
      <c r="G150" s="133">
        <v>399</v>
      </c>
    </row>
    <row r="151" spans="1:7" ht="13.5" thickBot="1" x14ac:dyDescent="0.25">
      <c r="A151" s="52">
        <v>13</v>
      </c>
      <c r="B151" s="119" t="s">
        <v>17</v>
      </c>
      <c r="C151" s="133">
        <v>180</v>
      </c>
      <c r="D151" s="133">
        <v>159</v>
      </c>
      <c r="E151" s="134">
        <v>211</v>
      </c>
      <c r="F151" s="133">
        <v>550</v>
      </c>
      <c r="G151" s="133">
        <v>550</v>
      </c>
    </row>
    <row r="152" spans="1:7" ht="13.5" thickBot="1" x14ac:dyDescent="0.25">
      <c r="A152" s="52">
        <v>14</v>
      </c>
      <c r="B152" s="119" t="s">
        <v>30</v>
      </c>
      <c r="C152" s="133">
        <v>195</v>
      </c>
      <c r="D152" s="134">
        <v>231</v>
      </c>
      <c r="E152" s="134">
        <v>213</v>
      </c>
      <c r="F152" s="133">
        <v>639</v>
      </c>
      <c r="G152" s="133">
        <v>639</v>
      </c>
    </row>
    <row r="153" spans="1:7" ht="13.5" thickBot="1" x14ac:dyDescent="0.25">
      <c r="A153" s="52">
        <v>15</v>
      </c>
      <c r="B153" s="119" t="s">
        <v>10</v>
      </c>
      <c r="C153" s="133">
        <v>168</v>
      </c>
      <c r="D153" s="134">
        <v>203</v>
      </c>
      <c r="E153" s="133">
        <v>179</v>
      </c>
      <c r="F153" s="133">
        <v>550</v>
      </c>
      <c r="G153" s="133">
        <v>550</v>
      </c>
    </row>
    <row r="154" spans="1:7" ht="13.5" thickBot="1" x14ac:dyDescent="0.25">
      <c r="A154" s="52">
        <v>16</v>
      </c>
      <c r="B154" s="119" t="s">
        <v>57</v>
      </c>
      <c r="C154" s="133">
        <v>135</v>
      </c>
      <c r="D154" s="133">
        <v>148</v>
      </c>
      <c r="E154" s="133">
        <v>136</v>
      </c>
      <c r="F154" s="133">
        <v>419</v>
      </c>
      <c r="G154" s="133">
        <v>419</v>
      </c>
    </row>
    <row r="155" spans="1:7" ht="13.5" thickBot="1" x14ac:dyDescent="0.25">
      <c r="A155" s="52">
        <v>17</v>
      </c>
      <c r="B155" s="119" t="s">
        <v>36</v>
      </c>
      <c r="C155" s="133">
        <v>167</v>
      </c>
      <c r="D155" s="133">
        <v>171</v>
      </c>
      <c r="E155" s="133">
        <v>149</v>
      </c>
      <c r="F155" s="133">
        <v>487</v>
      </c>
      <c r="G155" s="133">
        <v>487</v>
      </c>
    </row>
    <row r="156" spans="1:7" ht="13.5" thickBot="1" x14ac:dyDescent="0.25">
      <c r="A156" s="52">
        <v>18</v>
      </c>
      <c r="B156" s="119" t="s">
        <v>74</v>
      </c>
      <c r="C156" s="134">
        <v>224</v>
      </c>
      <c r="D156" s="133">
        <v>145</v>
      </c>
      <c r="E156" s="133">
        <v>180</v>
      </c>
      <c r="F156" s="133">
        <v>549</v>
      </c>
      <c r="G156" s="133">
        <v>549</v>
      </c>
    </row>
    <row r="157" spans="1:7" ht="13.5" thickBot="1" x14ac:dyDescent="0.25">
      <c r="A157" s="52">
        <v>19</v>
      </c>
      <c r="B157" s="119" t="s">
        <v>73</v>
      </c>
      <c r="C157" s="133">
        <v>185</v>
      </c>
      <c r="D157" s="133">
        <v>191</v>
      </c>
      <c r="E157" s="133">
        <v>132</v>
      </c>
      <c r="F157" s="133">
        <v>508</v>
      </c>
      <c r="G157" s="133">
        <v>508</v>
      </c>
    </row>
    <row r="158" spans="1:7" ht="13.5" thickBot="1" x14ac:dyDescent="0.25">
      <c r="A158" s="52">
        <v>20</v>
      </c>
      <c r="B158" s="119" t="s">
        <v>48</v>
      </c>
      <c r="C158" s="135">
        <v>256</v>
      </c>
      <c r="D158" s="134">
        <v>220</v>
      </c>
      <c r="E158" s="134">
        <v>233</v>
      </c>
      <c r="F158" s="133">
        <v>709</v>
      </c>
      <c r="G158" s="133">
        <v>709</v>
      </c>
    </row>
    <row r="159" spans="1:7" ht="13.5" thickBot="1" x14ac:dyDescent="0.25">
      <c r="A159" s="52">
        <v>21</v>
      </c>
      <c r="B159" s="119" t="s">
        <v>15</v>
      </c>
      <c r="C159" s="134">
        <v>201</v>
      </c>
      <c r="D159" s="133">
        <v>151</v>
      </c>
      <c r="E159" s="133">
        <v>181</v>
      </c>
      <c r="F159" s="133">
        <v>533</v>
      </c>
      <c r="G159" s="133">
        <v>533</v>
      </c>
    </row>
    <row r="160" spans="1:7" ht="13.5" thickBot="1" x14ac:dyDescent="0.25">
      <c r="A160" s="52">
        <v>22</v>
      </c>
      <c r="B160" s="119" t="s">
        <v>42</v>
      </c>
      <c r="C160" s="133">
        <v>194</v>
      </c>
      <c r="D160" s="134">
        <v>213</v>
      </c>
      <c r="E160" s="133">
        <v>147</v>
      </c>
      <c r="F160" s="133">
        <v>554</v>
      </c>
      <c r="G160" s="133">
        <v>554</v>
      </c>
    </row>
    <row r="161" spans="1:16" ht="13.5" thickBot="1" x14ac:dyDescent="0.25">
      <c r="A161" s="52">
        <v>23</v>
      </c>
      <c r="B161" s="119" t="s">
        <v>72</v>
      </c>
      <c r="C161" s="134">
        <v>245</v>
      </c>
      <c r="D161" s="133">
        <v>186</v>
      </c>
      <c r="E161" s="134">
        <v>203</v>
      </c>
      <c r="F161" s="133">
        <v>634</v>
      </c>
      <c r="G161" s="133">
        <v>634</v>
      </c>
    </row>
    <row r="162" spans="1:16" ht="13.5" thickBot="1" x14ac:dyDescent="0.25">
      <c r="A162" s="52">
        <v>24</v>
      </c>
      <c r="B162" s="119" t="s">
        <v>65</v>
      </c>
      <c r="C162" s="133">
        <v>160</v>
      </c>
      <c r="D162" s="133">
        <v>124</v>
      </c>
      <c r="E162" s="133">
        <v>147</v>
      </c>
      <c r="F162" s="133">
        <v>431</v>
      </c>
      <c r="G162" s="133">
        <v>431</v>
      </c>
    </row>
    <row r="163" spans="1:16" ht="13.5" thickBot="1" x14ac:dyDescent="0.25">
      <c r="A163" s="52">
        <v>25</v>
      </c>
      <c r="B163" s="119" t="s">
        <v>24</v>
      </c>
      <c r="C163" s="133">
        <v>162</v>
      </c>
      <c r="D163" s="133">
        <v>178</v>
      </c>
      <c r="E163" s="133">
        <v>188</v>
      </c>
      <c r="F163" s="133">
        <v>528</v>
      </c>
      <c r="G163" s="133">
        <v>528</v>
      </c>
    </row>
    <row r="164" spans="1:16" ht="13.5" thickBot="1" x14ac:dyDescent="0.25">
      <c r="A164" s="52">
        <v>26</v>
      </c>
      <c r="B164" s="119" t="s">
        <v>49</v>
      </c>
      <c r="C164" s="133">
        <v>172</v>
      </c>
      <c r="D164" s="133">
        <v>183</v>
      </c>
      <c r="E164" s="133">
        <v>148</v>
      </c>
      <c r="F164" s="133">
        <v>503</v>
      </c>
      <c r="G164" s="133">
        <v>503</v>
      </c>
    </row>
    <row r="165" spans="1:16" ht="13.5" thickBot="1" x14ac:dyDescent="0.25">
      <c r="A165" s="52">
        <v>27</v>
      </c>
      <c r="B165" s="119" t="s">
        <v>11</v>
      </c>
      <c r="C165" s="133">
        <v>182</v>
      </c>
      <c r="D165" s="134">
        <v>203</v>
      </c>
      <c r="E165" s="133">
        <v>177</v>
      </c>
      <c r="F165" s="133">
        <v>562</v>
      </c>
      <c r="G165" s="133">
        <v>562</v>
      </c>
    </row>
    <row r="166" spans="1:16" ht="13.5" thickBot="1" x14ac:dyDescent="0.25">
      <c r="A166" s="52">
        <v>28</v>
      </c>
      <c r="B166" s="119" t="s">
        <v>31</v>
      </c>
      <c r="C166" s="133">
        <v>190</v>
      </c>
      <c r="D166" s="134">
        <v>214</v>
      </c>
      <c r="E166" s="133">
        <v>180</v>
      </c>
      <c r="F166" s="133">
        <v>584</v>
      </c>
      <c r="G166" s="133">
        <v>584</v>
      </c>
    </row>
    <row r="167" spans="1:16" ht="13.5" thickBot="1" x14ac:dyDescent="0.25">
      <c r="A167" s="52">
        <v>29</v>
      </c>
      <c r="B167" s="119" t="s">
        <v>92</v>
      </c>
      <c r="C167" s="133">
        <v>163</v>
      </c>
      <c r="D167" s="133">
        <v>130</v>
      </c>
      <c r="E167" s="133">
        <v>189</v>
      </c>
      <c r="F167" s="133">
        <v>482</v>
      </c>
      <c r="G167" s="133">
        <v>482</v>
      </c>
    </row>
    <row r="168" spans="1:16" ht="13.5" thickBot="1" x14ac:dyDescent="0.25">
      <c r="A168" s="52">
        <v>30</v>
      </c>
      <c r="B168" s="119" t="s">
        <v>61</v>
      </c>
      <c r="C168" s="133">
        <v>181</v>
      </c>
      <c r="D168" s="134">
        <v>210</v>
      </c>
      <c r="E168" s="133">
        <v>175</v>
      </c>
      <c r="F168" s="133">
        <v>566</v>
      </c>
      <c r="G168" s="133">
        <v>566</v>
      </c>
    </row>
    <row r="169" spans="1:16" ht="12.75" x14ac:dyDescent="0.2">
      <c r="C169" s="16">
        <f>SUM(C138:C168)</f>
        <v>5415</v>
      </c>
      <c r="D169" s="16">
        <f t="shared" ref="D169:E169" si="4">SUM(D138:D168)</f>
        <v>5352</v>
      </c>
      <c r="E169" s="16">
        <f t="shared" si="4"/>
        <v>5363</v>
      </c>
      <c r="F169" s="16">
        <f>SUM(F138:F168)</f>
        <v>16130</v>
      </c>
      <c r="G169" s="16">
        <f>SUM(F169/90)</f>
        <v>179.22222222222223</v>
      </c>
    </row>
    <row r="170" spans="1:16" ht="15" thickBot="1" x14ac:dyDescent="0.25"/>
    <row r="171" spans="1:16" ht="13.5" thickBot="1" x14ac:dyDescent="0.25">
      <c r="A171" s="150">
        <f>SUM(A137+14)</f>
        <v>46174</v>
      </c>
      <c r="B171" s="151"/>
      <c r="C171" s="151"/>
      <c r="D171" s="151"/>
      <c r="E171" s="151"/>
      <c r="F171" s="151"/>
      <c r="G171" s="152"/>
      <c r="H171" s="37"/>
      <c r="J171" s="3"/>
      <c r="L171" s="3"/>
      <c r="M171" s="3"/>
      <c r="N171" s="3"/>
      <c r="O171" s="3"/>
      <c r="P171" s="3"/>
    </row>
    <row r="172" spans="1:16" ht="13.5" thickBot="1" x14ac:dyDescent="0.25">
      <c r="A172" s="41" t="s">
        <v>3</v>
      </c>
      <c r="B172" s="42" t="s">
        <v>4</v>
      </c>
      <c r="C172" s="41" t="s">
        <v>18</v>
      </c>
      <c r="D172" s="41" t="s">
        <v>19</v>
      </c>
      <c r="E172" s="41" t="s">
        <v>20</v>
      </c>
      <c r="F172" s="41" t="s">
        <v>21</v>
      </c>
      <c r="G172" s="41" t="s">
        <v>5</v>
      </c>
    </row>
    <row r="173" spans="1:16" ht="13.5" thickBot="1" x14ac:dyDescent="0.25">
      <c r="A173" s="52">
        <v>1</v>
      </c>
      <c r="B173" s="36" t="s">
        <v>16</v>
      </c>
      <c r="C173" s="153">
        <v>137</v>
      </c>
      <c r="D173" s="153">
        <v>156</v>
      </c>
      <c r="E173" s="153">
        <v>146</v>
      </c>
      <c r="F173" s="153">
        <v>439</v>
      </c>
      <c r="G173" s="153">
        <v>439</v>
      </c>
    </row>
    <row r="174" spans="1:16" ht="13.5" thickBot="1" x14ac:dyDescent="0.25">
      <c r="A174" s="52">
        <v>2</v>
      </c>
      <c r="B174" s="36" t="s">
        <v>53</v>
      </c>
      <c r="C174" s="153">
        <v>183</v>
      </c>
      <c r="D174" s="154">
        <v>205</v>
      </c>
      <c r="E174" s="153">
        <v>159</v>
      </c>
      <c r="F174" s="153">
        <v>547</v>
      </c>
      <c r="G174" s="153">
        <v>547</v>
      </c>
    </row>
    <row r="175" spans="1:16" ht="13.5" thickBot="1" x14ac:dyDescent="0.25">
      <c r="A175" s="52">
        <v>3</v>
      </c>
      <c r="B175" s="36" t="s">
        <v>76</v>
      </c>
      <c r="C175" s="153">
        <v>168</v>
      </c>
      <c r="D175" s="154">
        <v>204</v>
      </c>
      <c r="E175" s="153">
        <v>167</v>
      </c>
      <c r="F175" s="153">
        <v>539</v>
      </c>
      <c r="G175" s="153">
        <v>539</v>
      </c>
    </row>
    <row r="176" spans="1:16" ht="13.5" thickBot="1" x14ac:dyDescent="0.25">
      <c r="A176" s="52">
        <v>4</v>
      </c>
      <c r="B176" s="36" t="s">
        <v>26</v>
      </c>
      <c r="C176" s="153">
        <v>177</v>
      </c>
      <c r="D176" s="153">
        <v>196</v>
      </c>
      <c r="E176" s="153">
        <v>182</v>
      </c>
      <c r="F176" s="153">
        <v>555</v>
      </c>
      <c r="G176" s="153">
        <v>555</v>
      </c>
    </row>
    <row r="177" spans="1:7" ht="13.5" thickBot="1" x14ac:dyDescent="0.25">
      <c r="A177" s="52">
        <v>5</v>
      </c>
      <c r="B177" s="36" t="s">
        <v>70</v>
      </c>
      <c r="C177" s="153">
        <v>153</v>
      </c>
      <c r="D177" s="153">
        <v>149</v>
      </c>
      <c r="E177" s="153">
        <v>173</v>
      </c>
      <c r="F177" s="153">
        <v>475</v>
      </c>
      <c r="G177" s="153">
        <v>475</v>
      </c>
    </row>
    <row r="178" spans="1:7" ht="13.5" thickBot="1" x14ac:dyDescent="0.25">
      <c r="A178" s="52">
        <v>6</v>
      </c>
      <c r="B178" s="36" t="s">
        <v>40</v>
      </c>
      <c r="C178" s="153">
        <v>158</v>
      </c>
      <c r="D178" s="154">
        <v>202</v>
      </c>
      <c r="E178" s="153">
        <v>182</v>
      </c>
      <c r="F178" s="153">
        <v>542</v>
      </c>
      <c r="G178" s="153">
        <v>542</v>
      </c>
    </row>
    <row r="179" spans="1:7" ht="13.5" thickBot="1" x14ac:dyDescent="0.25">
      <c r="A179" s="52">
        <v>7</v>
      </c>
      <c r="B179" s="36" t="s">
        <v>14</v>
      </c>
      <c r="C179" s="153">
        <v>115</v>
      </c>
      <c r="D179" s="153">
        <v>166</v>
      </c>
      <c r="E179" s="153">
        <v>171</v>
      </c>
      <c r="F179" s="153">
        <v>452</v>
      </c>
      <c r="G179" s="153">
        <v>452</v>
      </c>
    </row>
    <row r="180" spans="1:7" ht="13.5" thickBot="1" x14ac:dyDescent="0.25">
      <c r="A180" s="52">
        <v>8</v>
      </c>
      <c r="B180" s="36" t="s">
        <v>33</v>
      </c>
      <c r="C180" s="154">
        <v>202</v>
      </c>
      <c r="D180" s="154">
        <v>210</v>
      </c>
      <c r="E180" s="153">
        <v>196</v>
      </c>
      <c r="F180" s="153">
        <v>608</v>
      </c>
      <c r="G180" s="153">
        <v>608</v>
      </c>
    </row>
    <row r="181" spans="1:7" ht="13.5" thickBot="1" x14ac:dyDescent="0.25">
      <c r="A181" s="52">
        <v>9</v>
      </c>
      <c r="B181" s="36" t="s">
        <v>8</v>
      </c>
      <c r="C181" s="153">
        <v>123</v>
      </c>
      <c r="D181" s="153">
        <v>127</v>
      </c>
      <c r="E181" s="153">
        <v>126</v>
      </c>
      <c r="F181" s="153">
        <v>376</v>
      </c>
      <c r="G181" s="153">
        <v>376</v>
      </c>
    </row>
    <row r="182" spans="1:7" ht="13.5" thickBot="1" x14ac:dyDescent="0.25">
      <c r="A182" s="52">
        <v>10</v>
      </c>
      <c r="B182" s="36" t="s">
        <v>9</v>
      </c>
      <c r="C182" s="154">
        <v>204</v>
      </c>
      <c r="D182" s="153">
        <v>149</v>
      </c>
      <c r="E182" s="154">
        <v>204</v>
      </c>
      <c r="F182" s="153">
        <v>557</v>
      </c>
      <c r="G182" s="153">
        <v>557</v>
      </c>
    </row>
    <row r="183" spans="1:7" ht="13.5" thickBot="1" x14ac:dyDescent="0.25">
      <c r="A183" s="52">
        <v>11</v>
      </c>
      <c r="B183" s="36" t="s">
        <v>52</v>
      </c>
      <c r="C183" s="153">
        <v>173</v>
      </c>
      <c r="D183" s="153">
        <v>179</v>
      </c>
      <c r="E183" s="153">
        <v>186</v>
      </c>
      <c r="F183" s="153">
        <v>538</v>
      </c>
      <c r="G183" s="153">
        <v>538</v>
      </c>
    </row>
    <row r="184" spans="1:7" ht="13.5" thickBot="1" x14ac:dyDescent="0.25">
      <c r="A184" s="52">
        <v>12</v>
      </c>
      <c r="B184" s="36" t="s">
        <v>90</v>
      </c>
      <c r="C184" s="154">
        <v>225</v>
      </c>
      <c r="D184" s="154">
        <v>200</v>
      </c>
      <c r="E184" s="154">
        <v>214</v>
      </c>
      <c r="F184" s="153">
        <v>639</v>
      </c>
      <c r="G184" s="153">
        <v>639</v>
      </c>
    </row>
    <row r="185" spans="1:7" ht="13.5" thickBot="1" x14ac:dyDescent="0.25">
      <c r="A185" s="52">
        <v>13</v>
      </c>
      <c r="B185" s="36" t="s">
        <v>30</v>
      </c>
      <c r="C185" s="153">
        <v>168</v>
      </c>
      <c r="D185" s="153">
        <v>185</v>
      </c>
      <c r="E185" s="153">
        <v>162</v>
      </c>
      <c r="F185" s="153">
        <v>515</v>
      </c>
      <c r="G185" s="153">
        <v>515</v>
      </c>
    </row>
    <row r="186" spans="1:7" ht="13.5" thickBot="1" x14ac:dyDescent="0.25">
      <c r="A186" s="52">
        <v>14</v>
      </c>
      <c r="B186" s="36" t="s">
        <v>113</v>
      </c>
      <c r="C186" s="153">
        <v>162</v>
      </c>
      <c r="D186" s="154">
        <v>203</v>
      </c>
      <c r="E186" s="153">
        <v>172</v>
      </c>
      <c r="F186" s="153">
        <v>537</v>
      </c>
      <c r="G186" s="153">
        <v>537</v>
      </c>
    </row>
    <row r="187" spans="1:7" ht="13.5" thickBot="1" x14ac:dyDescent="0.25">
      <c r="A187" s="52">
        <v>15</v>
      </c>
      <c r="B187" s="36" t="s">
        <v>10</v>
      </c>
      <c r="C187" s="153">
        <v>192</v>
      </c>
      <c r="D187" s="153">
        <v>190</v>
      </c>
      <c r="E187" s="153">
        <v>176</v>
      </c>
      <c r="F187" s="153">
        <v>558</v>
      </c>
      <c r="G187" s="153">
        <v>558</v>
      </c>
    </row>
    <row r="188" spans="1:7" ht="13.5" thickBot="1" x14ac:dyDescent="0.25">
      <c r="A188" s="52">
        <v>16</v>
      </c>
      <c r="B188" s="36" t="s">
        <v>32</v>
      </c>
      <c r="C188" s="153">
        <v>185</v>
      </c>
      <c r="D188" s="153">
        <v>174</v>
      </c>
      <c r="E188" s="153">
        <v>145</v>
      </c>
      <c r="F188" s="153">
        <v>504</v>
      </c>
      <c r="G188" s="153">
        <v>504</v>
      </c>
    </row>
    <row r="189" spans="1:7" ht="13.5" thickBot="1" x14ac:dyDescent="0.25">
      <c r="A189" s="52">
        <v>17</v>
      </c>
      <c r="B189" s="36" t="s">
        <v>48</v>
      </c>
      <c r="C189" s="154">
        <v>225</v>
      </c>
      <c r="D189" s="153">
        <v>182</v>
      </c>
      <c r="E189" s="154">
        <v>231</v>
      </c>
      <c r="F189" s="153">
        <v>638</v>
      </c>
      <c r="G189" s="153">
        <v>638</v>
      </c>
    </row>
    <row r="190" spans="1:7" ht="13.5" thickBot="1" x14ac:dyDescent="0.25">
      <c r="A190" s="52">
        <v>18</v>
      </c>
      <c r="B190" s="36" t="s">
        <v>42</v>
      </c>
      <c r="C190" s="153">
        <v>166</v>
      </c>
      <c r="D190" s="153">
        <v>194</v>
      </c>
      <c r="E190" s="153">
        <v>177</v>
      </c>
      <c r="F190" s="153">
        <v>537</v>
      </c>
      <c r="G190" s="153">
        <v>537</v>
      </c>
    </row>
    <row r="191" spans="1:7" ht="13.5" thickBot="1" x14ac:dyDescent="0.25">
      <c r="A191" s="52">
        <v>19</v>
      </c>
      <c r="B191" s="36" t="s">
        <v>64</v>
      </c>
      <c r="C191" s="153">
        <v>167</v>
      </c>
      <c r="D191" s="153">
        <v>182</v>
      </c>
      <c r="E191" s="153">
        <v>176</v>
      </c>
      <c r="F191" s="153">
        <v>525</v>
      </c>
      <c r="G191" s="153">
        <v>525</v>
      </c>
    </row>
    <row r="192" spans="1:7" ht="13.5" thickBot="1" x14ac:dyDescent="0.25">
      <c r="A192" s="52">
        <v>20</v>
      </c>
      <c r="B192" s="36" t="s">
        <v>72</v>
      </c>
      <c r="C192" s="154">
        <v>200</v>
      </c>
      <c r="D192" s="153">
        <v>187</v>
      </c>
      <c r="E192" s="153">
        <v>177</v>
      </c>
      <c r="F192" s="153">
        <v>564</v>
      </c>
      <c r="G192" s="153">
        <v>564</v>
      </c>
    </row>
    <row r="193" spans="1:7" ht="13.5" thickBot="1" x14ac:dyDescent="0.25">
      <c r="A193" s="52">
        <v>21</v>
      </c>
      <c r="B193" s="36" t="s">
        <v>65</v>
      </c>
      <c r="C193" s="153">
        <v>149</v>
      </c>
      <c r="D193" s="153">
        <v>128</v>
      </c>
      <c r="E193" s="153">
        <v>125</v>
      </c>
      <c r="F193" s="153">
        <v>402</v>
      </c>
      <c r="G193" s="153">
        <v>402</v>
      </c>
    </row>
    <row r="194" spans="1:7" ht="13.5" thickBot="1" x14ac:dyDescent="0.25">
      <c r="A194" s="52">
        <v>22</v>
      </c>
      <c r="B194" s="36" t="s">
        <v>94</v>
      </c>
      <c r="C194" s="153">
        <v>176</v>
      </c>
      <c r="D194" s="153">
        <v>150</v>
      </c>
      <c r="E194" s="153">
        <v>126</v>
      </c>
      <c r="F194" s="153">
        <v>452</v>
      </c>
      <c r="G194" s="153">
        <v>452</v>
      </c>
    </row>
    <row r="195" spans="1:7" ht="13.5" thickBot="1" x14ac:dyDescent="0.25">
      <c r="A195" s="52">
        <v>23</v>
      </c>
      <c r="B195" s="36" t="s">
        <v>24</v>
      </c>
      <c r="C195" s="153">
        <v>167</v>
      </c>
      <c r="D195" s="153">
        <v>140</v>
      </c>
      <c r="E195" s="154">
        <v>216</v>
      </c>
      <c r="F195" s="153">
        <v>523</v>
      </c>
      <c r="G195" s="153">
        <v>523</v>
      </c>
    </row>
    <row r="196" spans="1:7" ht="13.5" thickBot="1" x14ac:dyDescent="0.25">
      <c r="A196" s="52">
        <v>24</v>
      </c>
      <c r="B196" s="36" t="s">
        <v>49</v>
      </c>
      <c r="C196" s="153">
        <v>181</v>
      </c>
      <c r="D196" s="153">
        <v>180</v>
      </c>
      <c r="E196" s="154">
        <v>222</v>
      </c>
      <c r="F196" s="153">
        <v>583</v>
      </c>
      <c r="G196" s="153">
        <v>583</v>
      </c>
    </row>
    <row r="197" spans="1:7" ht="13.5" thickBot="1" x14ac:dyDescent="0.25">
      <c r="A197" s="52">
        <v>25</v>
      </c>
      <c r="B197" s="36" t="s">
        <v>23</v>
      </c>
      <c r="C197" s="153">
        <v>165</v>
      </c>
      <c r="D197" s="153">
        <v>137</v>
      </c>
      <c r="E197" s="153">
        <v>154</v>
      </c>
      <c r="F197" s="153">
        <v>456</v>
      </c>
      <c r="G197" s="153">
        <v>456</v>
      </c>
    </row>
    <row r="198" spans="1:7" ht="13.5" thickBot="1" x14ac:dyDescent="0.25">
      <c r="A198" s="52">
        <v>26</v>
      </c>
      <c r="B198" s="36" t="s">
        <v>11</v>
      </c>
      <c r="C198" s="153">
        <v>198</v>
      </c>
      <c r="D198" s="153">
        <v>191</v>
      </c>
      <c r="E198" s="153">
        <v>150</v>
      </c>
      <c r="F198" s="153">
        <v>539</v>
      </c>
      <c r="G198" s="153">
        <v>539</v>
      </c>
    </row>
    <row r="199" spans="1:7" ht="13.5" thickBot="1" x14ac:dyDescent="0.25">
      <c r="A199" s="52">
        <v>27</v>
      </c>
      <c r="B199" s="36" t="s">
        <v>39</v>
      </c>
      <c r="C199" s="153">
        <v>158</v>
      </c>
      <c r="D199" s="153">
        <v>125</v>
      </c>
      <c r="E199" s="153">
        <v>152</v>
      </c>
      <c r="F199" s="153">
        <v>435</v>
      </c>
      <c r="G199" s="153">
        <v>435</v>
      </c>
    </row>
    <row r="200" spans="1:7" ht="13.5" thickBot="1" x14ac:dyDescent="0.25">
      <c r="A200" s="52">
        <v>28</v>
      </c>
      <c r="B200" s="36" t="s">
        <v>12</v>
      </c>
      <c r="C200" s="153">
        <v>137</v>
      </c>
      <c r="D200" s="153">
        <v>169</v>
      </c>
      <c r="E200" s="153">
        <v>135</v>
      </c>
      <c r="F200" s="153">
        <v>441</v>
      </c>
      <c r="G200" s="153">
        <v>441</v>
      </c>
    </row>
    <row r="201" spans="1:7" ht="13.5" thickBot="1" x14ac:dyDescent="0.25">
      <c r="A201" s="52">
        <v>29</v>
      </c>
      <c r="B201" s="36" t="s">
        <v>61</v>
      </c>
      <c r="C201" s="153">
        <v>186</v>
      </c>
      <c r="D201" s="154">
        <v>202</v>
      </c>
      <c r="E201" s="153">
        <v>162</v>
      </c>
      <c r="F201" s="153">
        <v>550</v>
      </c>
      <c r="G201" s="153">
        <v>550</v>
      </c>
    </row>
    <row r="202" spans="1:7" ht="13.5" thickBot="1" x14ac:dyDescent="0.25">
      <c r="A202" s="52">
        <v>30</v>
      </c>
      <c r="B202" s="36" t="s">
        <v>59</v>
      </c>
      <c r="C202" s="153">
        <v>138</v>
      </c>
      <c r="D202" s="153">
        <v>127</v>
      </c>
      <c r="E202" s="153">
        <v>136</v>
      </c>
      <c r="F202" s="153">
        <v>401</v>
      </c>
      <c r="G202" s="153">
        <v>401</v>
      </c>
    </row>
    <row r="203" spans="1:7" ht="12.75" x14ac:dyDescent="0.2">
      <c r="C203" s="16">
        <f>SUM(C172:C202)</f>
        <v>5138</v>
      </c>
      <c r="D203" s="16">
        <f t="shared" ref="D203:E203" si="5">SUM(D172:D202)</f>
        <v>5189</v>
      </c>
      <c r="E203" s="16">
        <f t="shared" si="5"/>
        <v>5100</v>
      </c>
      <c r="F203" s="16">
        <f>SUM(F172:F202)</f>
        <v>15427</v>
      </c>
      <c r="G203" s="16">
        <f>SUM(F203/90)</f>
        <v>171.4111111111111</v>
      </c>
    </row>
  </sheetData>
  <sortState xmlns:xlrd2="http://schemas.microsoft.com/office/spreadsheetml/2017/richdata2" ref="B37:G66">
    <sortCondition ref="B37:B66"/>
  </sortState>
  <mergeCells count="6">
    <mergeCell ref="A171:G171"/>
    <mergeCell ref="A1:G1"/>
    <mergeCell ref="A35:G35"/>
    <mergeCell ref="A69:G69"/>
    <mergeCell ref="A103:G103"/>
    <mergeCell ref="A137:G137"/>
  </mergeCells>
  <hyperlinks>
    <hyperlink ref="B28" r:id="rId1" display="https://bowling.lexerbowling.com/bowlingdelapraille/ligueinternationale2025-2026-27/pl09B.htm" xr:uid="{96F04146-EA46-49C1-A16D-6FC6D757E31A}"/>
    <hyperlink ref="B14" r:id="rId2" display="https://bowling.lexerbowling.com/bowlingdelapraille/ligueinternationale2025-2026-27/pl030.htm" xr:uid="{F7B2140F-E084-43E8-92CF-B1455AADD037}"/>
    <hyperlink ref="B23" r:id="rId3" display="https://bowling.lexerbowling.com/bowlingdelapraille/ligueinternationale2025-2026-27/pl0A4.htm" xr:uid="{E0412E13-57BB-4E84-9991-7679236C69A8}"/>
    <hyperlink ref="B10" r:id="rId4" display="https://bowling.lexerbowling.com/bowlingdelapraille/ligueinternationale2025-2026-27/pl074.htm" xr:uid="{C8DE1466-1B6A-4AE4-A23D-9DF4EA590B1F}"/>
    <hyperlink ref="B21" r:id="rId5" display="https://bowling.lexerbowling.com/bowlingdelapraille/ligueinternationale2025-2026-27/pl048.htm" xr:uid="{B8512091-5B0E-4EA3-81DB-BB9211020FDC}"/>
    <hyperlink ref="B31" r:id="rId6" display="https://bowling.lexerbowling.com/bowlingdelapraille/ligueinternationale2025-2026-27/pl069.htm" xr:uid="{62E9D16F-EF0E-41C7-8AD8-52325086CB02}"/>
    <hyperlink ref="B16" r:id="rId7" display="https://bowling.lexerbowling.com/bowlingdelapraille/ligueinternationale2025-2026-27/pl03A.htm" xr:uid="{367A161B-5D54-4A30-81E9-312E0C68853E}"/>
    <hyperlink ref="B22" r:id="rId8" display="https://bowling.lexerbowling.com/bowlingdelapraille/ligueinternationale2025-2026-27/pl049.htm" xr:uid="{5A94BD15-028A-4F36-AB19-CAB08C683ACB}"/>
    <hyperlink ref="B15" r:id="rId9" display="https://bowling.lexerbowling.com/bowlingdelapraille/ligueinternationale2025-2026-27/pl031.htm" xr:uid="{BCD578C1-E51E-4697-B808-A3F06ECBBDE0}"/>
    <hyperlink ref="B4" r:id="rId10" display="https://bowling.lexerbowling.com/bowlingdelapraille/ligueinternationale2025-2026-27/pl011.htm" xr:uid="{14A90991-0EBF-48B1-8C9E-0E209E9131B5}"/>
    <hyperlink ref="B6" r:id="rId11" display="https://bowling.lexerbowling.com/bowlingdelapraille/ligueinternationale2025-2026-27/pl070.htm" xr:uid="{A388D490-C175-44F2-A91D-CF01A7D9A9EC}"/>
    <hyperlink ref="B12" r:id="rId12" display="https://bowling.lexerbowling.com/bowlingdelapraille/ligueinternationale2025-2026-27/pl06F.htm" xr:uid="{89DE2A31-4632-4F1C-ABFB-53072867FB38}"/>
    <hyperlink ref="B20" r:id="rId13" display="https://bowling.lexerbowling.com/bowlingdelapraille/ligueinternationale2025-2026-27/pl0A6.htm" xr:uid="{5E48986A-65E6-49AA-A477-A470A6143B2F}"/>
    <hyperlink ref="B17" r:id="rId14" display="https://bowling.lexerbowling.com/bowlingdelapraille/ligueinternationale2025-2026-27/pl03B.htm" xr:uid="{FFA7BCAE-7B83-4DE9-9F90-EDF42D670683}"/>
    <hyperlink ref="B5" r:id="rId15" display="https://bowling.lexerbowling.com/bowlingdelapraille/ligueinternationale2025-2026-27/pl012.htm" xr:uid="{954643B2-5070-4D53-97F8-083EBDDAE54B}"/>
    <hyperlink ref="B3" r:id="rId16" display="https://bowling.lexerbowling.com/bowlingdelapraille/ligueinternationale2025-2026-27/pl07A.htm" xr:uid="{806157EC-51B2-40FA-9B70-2EF918DBD9A3}"/>
    <hyperlink ref="B30" r:id="rId17" display="https://bowling.lexerbowling.com/bowlingdelapraille/ligueinternationale2025-2026-27/pl0A3.htm" xr:uid="{BEB0EAA5-8559-4629-9DA1-53AAE440BB53}"/>
    <hyperlink ref="B8" r:id="rId18" display="https://bowling.lexerbowling.com/bowlingdelapraille/ligueinternationale2025-2026-27/pl01A.htm" xr:uid="{099C6259-F851-4366-A50C-D194AB90DBD5}"/>
    <hyperlink ref="B9" r:id="rId19" display="https://bowling.lexerbowling.com/bowlingdelapraille/ligueinternationale2025-2026-27/pl01E.htm" xr:uid="{49A18A57-A827-4B6B-861B-F4194B80D256}"/>
    <hyperlink ref="B25" r:id="rId20" display="https://bowling.lexerbowling.com/bowlingdelapraille/ligueinternationale2025-2026-27/pl095.htm" xr:uid="{84E0269B-0C35-4C79-920E-263A4BC96CD4}"/>
    <hyperlink ref="B13" r:id="rId21" display="https://bowling.lexerbowling.com/bowlingdelapraille/ligueinternationale2025-2026-27/pl028.htm" xr:uid="{422823A1-AC78-4431-8CD0-00162B744922}"/>
    <hyperlink ref="B7" r:id="rId22" display="https://bowling.lexerbowling.com/bowlingdelapraille/ligueinternationale2025-2026-27/pl018.htm" xr:uid="{AC86FC5D-9BB6-436A-BB79-BC5E5BA1AB59}"/>
    <hyperlink ref="B18" r:id="rId23" display="https://bowling.lexerbowling.com/bowlingdelapraille/ligueinternationale2025-2026-27/pl03E.htm" xr:uid="{EEEF63E5-0F9B-476A-8F6E-431FC7F42F79}"/>
    <hyperlink ref="B26" r:id="rId24" display="https://bowling.lexerbowling.com/bowlingdelapraille/ligueinternationale2025-2026-27/pl099.htm" xr:uid="{F043A15C-BC0A-4938-9995-C8DA45A428E3}"/>
    <hyperlink ref="B29" r:id="rId25" display="https://bowling.lexerbowling.com/bowlingdelapraille/ligueinternationale2025-2026-27/pl072.htm" xr:uid="{23175CA5-A572-4997-BC59-FA78914C5A2A}"/>
    <hyperlink ref="B24" r:id="rId26" display="https://bowling.lexerbowling.com/bowlingdelapraille/ligueinternationale2025-2026-27/pl0AE.htm" xr:uid="{9E8A0848-D1AE-4B95-B2F0-C9901BC7DE3B}"/>
    <hyperlink ref="B27" r:id="rId27" display="https://bowling.lexerbowling.com/bowlingdelapraille/ligueinternationale2025-2026-27/pl08F.htm" xr:uid="{EE093BDB-0B69-4F8C-A537-7C6D82C0BC69}"/>
    <hyperlink ref="B32" r:id="rId28" display="https://bowling.lexerbowling.com/bowlingdelapraille/ligueinternationale2025-2026-27/pl0A5.htm" xr:uid="{200D5569-8EEA-4955-8919-2E550201BD01}"/>
    <hyperlink ref="B11" r:id="rId29" display="https://bowling.lexerbowling.com/bowlingdelapraille/ligueinternationale2025-2026-27/pl0B0.htm" xr:uid="{F8653834-00F2-44BA-9B21-DF5590D9E270}"/>
    <hyperlink ref="B19" r:id="rId30" display="https://bowling.lexerbowling.com/bowlingdelapraille/ligueinternationale2025-2026-27/pl03F.htm" xr:uid="{D1A334C5-2B19-4EF9-8C45-85702B501DD1}"/>
    <hyperlink ref="B51" r:id="rId31" display="https://bowling.lexerbowling.com/bowlingdelapraille/ligueinternationale2025-2026-27/pl047.htm" xr:uid="{6195BCE2-7992-4745-80BC-58EBC9561320}"/>
    <hyperlink ref="B43" r:id="rId32" display="https://bowling.lexerbowling.com/bowlingdelapraille/ligueinternationale2025-2026-27/pl018.htm" xr:uid="{D776C48E-072B-46C1-AB19-217EC4CEC9AC}"/>
    <hyperlink ref="B53" r:id="rId33" display="https://bowling.lexerbowling.com/bowlingdelapraille/ligueinternationale2025-2026-27/pl049.htm" xr:uid="{3A93AB00-BA7B-428C-A345-E5E8F8A4B491}"/>
    <hyperlink ref="B46" r:id="rId34" display="https://bowling.lexerbowling.com/bowlingdelapraille/ligueinternationale2025-2026-27/pl074.htm" xr:uid="{605A941C-AB48-479A-A9AE-A4D4B58FD7AF}"/>
    <hyperlink ref="B62" r:id="rId35" display="https://bowling.lexerbowling.com/bowlingdelapraille/ligueinternationale2025-2026-27/pl09B.htm" xr:uid="{2D7F5EB1-3AF1-43AB-8799-4255BCF850C4}"/>
    <hyperlink ref="B52" r:id="rId36" display="https://bowling.lexerbowling.com/bowlingdelapraille/ligueinternationale2025-2026-27/pl048.htm" xr:uid="{529263C7-050D-4C28-A0E5-6E398C9EDFF9}"/>
    <hyperlink ref="B40" r:id="rId37" display="https://bowling.lexerbowling.com/bowlingdelapraille/ligueinternationale2025-2026-27/pl012.htm" xr:uid="{97AFA8A1-6C9D-438C-A1E6-5E6E2F6EB72A}"/>
    <hyperlink ref="B47" r:id="rId38" display="https://bowling.lexerbowling.com/bowlingdelapraille/ligueinternationale2025-2026-27/pl030.htm" xr:uid="{BB813E78-2DF1-46D4-B395-ADD83F2F0D43}"/>
    <hyperlink ref="B48" r:id="rId39" display="https://bowling.lexerbowling.com/bowlingdelapraille/ligueinternationale2025-2026-27/pl03A.htm" xr:uid="{E6834617-EB6B-44CA-9048-9C20693D4CEE}"/>
    <hyperlink ref="B60" r:id="rId40" display="https://bowling.lexerbowling.com/bowlingdelapraille/ligueinternationale2025-2026-27/pl0AD.htm" xr:uid="{56E9BAF9-D7C7-4B91-A564-17129E410410}"/>
    <hyperlink ref="B54" r:id="rId41" display="https://bowling.lexerbowling.com/bowlingdelapraille/ligueinternationale2025-2026-27/pl0A4.htm" xr:uid="{A9D89DF7-F23C-4D85-95B0-C72A8F6DE399}"/>
    <hyperlink ref="B49" r:id="rId42" display="https://bowling.lexerbowling.com/bowlingdelapraille/ligueinternationale2025-2026-27/pl03B.htm" xr:uid="{9025DD84-EB86-4968-87AE-6F01F02B4911}"/>
    <hyperlink ref="B65" r:id="rId43" display="https://bowling.lexerbowling.com/bowlingdelapraille/ligueinternationale2025-2026-27/pl093.htm" xr:uid="{85580E7D-6BF2-4B5D-939C-3907CBDC1F5E}"/>
    <hyperlink ref="B38" r:id="rId44" display="https://bowling.lexerbowling.com/bowlingdelapraille/ligueinternationale2025-2026-27/pl00C.htm" xr:uid="{2AA6FC96-DFBF-4BB5-91DD-A4201A289458}"/>
    <hyperlink ref="B42" r:id="rId45" display="https://bowling.lexerbowling.com/bowlingdelapraille/ligueinternationale2025-2026-27/pl07C.htm" xr:uid="{9F5AEE0F-0475-47BB-95E4-4D809AEAE838}"/>
    <hyperlink ref="B39" r:id="rId46" display="https://bowling.lexerbowling.com/bowlingdelapraille/ligueinternationale2025-2026-27/pl07A.htm" xr:uid="{62936873-EBD7-4190-9CFF-870975FFA614}"/>
    <hyperlink ref="B41" r:id="rId47" display="https://bowling.lexerbowling.com/bowlingdelapraille/ligueinternationale2025-2026-27/pl070.htm" xr:uid="{43729009-996C-4580-A029-F2FA5A0826BF}"/>
    <hyperlink ref="B45" r:id="rId48" display="https://bowling.lexerbowling.com/bowlingdelapraille/ligueinternationale2025-2026-27/pl01E.htm" xr:uid="{1AABFDC3-11D3-44BB-A85D-047CF039BDBF}"/>
    <hyperlink ref="B44" r:id="rId49" display="https://bowling.lexerbowling.com/bowlingdelapraille/ligueinternationale2025-2026-27/pl01A.htm" xr:uid="{FFEEB02E-1F10-4388-B125-1FE3E0765FB7}"/>
    <hyperlink ref="B58" r:id="rId50" display="https://bowling.lexerbowling.com/bowlingdelapraille/ligueinternationale2025-2026-27/pl009.htm" xr:uid="{9098DC61-A203-44D5-8A73-7C6F397AD11B}"/>
    <hyperlink ref="B61" r:id="rId51" display="https://bowling.lexerbowling.com/bowlingdelapraille/ligueinternationale2025-2026-27/pl05D.htm" xr:uid="{E7EB6738-089B-48C7-BA2E-A236619B30D5}"/>
    <hyperlink ref="B59" r:id="rId52" display="https://bowling.lexerbowling.com/bowlingdelapraille/ligueinternationale2025-2026-27/pl054.htm" xr:uid="{2841BA73-3125-4611-8A9B-9C2975E6F57E}"/>
    <hyperlink ref="B50" r:id="rId53" display="https://bowling.lexerbowling.com/bowlingdelapraille/ligueinternationale2025-2026-27/pl03E.htm" xr:uid="{E58568B4-B454-4575-A1F0-1B57F640C68A}"/>
    <hyperlink ref="B63" r:id="rId54" display="https://bowling.lexerbowling.com/bowlingdelapraille/ligueinternationale2025-2026-27/pl0A3.htm" xr:uid="{3BF41CF4-9BAD-437C-BA65-172DBCE4DAAB}"/>
    <hyperlink ref="B56" r:id="rId55" display="https://bowling.lexerbowling.com/bowlingdelapraille/ligueinternationale2025-2026-27/pl095.htm" xr:uid="{3E67FE62-3B05-4D7F-AD4E-FF87F385910B}"/>
    <hyperlink ref="B57" r:id="rId56" display="https://bowling.lexerbowling.com/bowlingdelapraille/ligueinternationale2025-2026-27/pl099.htm" xr:uid="{C6B1515C-5952-49F4-AE2A-829B632C300D}"/>
    <hyperlink ref="B55" r:id="rId57" display="https://bowling.lexerbowling.com/bowlingdelapraille/ligueinternationale2025-2026-27/pl0AE.htm" xr:uid="{77306B98-1419-4719-BF56-2751E052F6D9}"/>
    <hyperlink ref="B37" r:id="rId58" display="https://bowling.lexerbowling.com/bowlingdelapraille/ligueinternationale2025-2026-27/pl00B.htm" xr:uid="{86DCC5E8-C866-48F9-83C1-334737107E37}"/>
    <hyperlink ref="B64" r:id="rId59" display="https://bowling.lexerbowling.com/bowlingdelapraille/ligueinternationale2025-2026-27/pl063.htm" xr:uid="{B5F29577-BDA8-4D4D-8656-36DD8EC90AFC}"/>
    <hyperlink ref="B66" r:id="rId60" display="https://bowling.lexerbowling.com/bowlingdelapraille/ligueinternationale2025-2026-27/pl0A5.htm" xr:uid="{69038C5E-F418-42A7-8DEC-49722110B2C5}"/>
    <hyperlink ref="B84" r:id="rId61" display="https://bowling.lexerbowling.com/bowlingdelapraille/ligueinternationale2025-2026-27/pl02C.htm" xr:uid="{02247119-B8E3-4B80-B583-00B749FC0B40}"/>
    <hyperlink ref="B99" r:id="rId62" display="https://bowling.lexerbowling.com/bowlingdelapraille/ligueinternationale2025-2026-27/pl09B.htm" xr:uid="{1F2AE76D-E9C8-4D3B-8990-214DF1A94623}"/>
    <hyperlink ref="B90" r:id="rId63" display="https://bowling.lexerbowling.com/bowlingdelapraille/ligueinternationale2025-2026-27/pl047.htm" xr:uid="{A7420C32-D1F2-45E1-9A01-843E7F8D898F}"/>
    <hyperlink ref="B72" r:id="rId64" display="https://bowling.lexerbowling.com/bowlingdelapraille/ligueinternationale2025-2026-27/pl00C.htm" xr:uid="{EB2FF67E-A7E9-4500-BC04-9073ABB37F43}"/>
    <hyperlink ref="B92" r:id="rId65" display="https://bowling.lexerbowling.com/bowlingdelapraille/ligueinternationale2025-2026-27/pl095.htm" xr:uid="{B2CDF82D-92CB-4D52-A2E7-E8CED728870A}"/>
    <hyperlink ref="B79" r:id="rId66" display="https://bowling.lexerbowling.com/bowlingdelapraille/ligueinternationale2025-2026-27/pl074.htm" xr:uid="{3D26D24E-0616-46DD-86C9-54DE84ED216E}"/>
    <hyperlink ref="B97" r:id="rId67" display="https://bowling.lexerbowling.com/bowlingdelapraille/ligueinternationale2025-2026-27/pl0AD.htm" xr:uid="{42B21789-AA37-40E5-A8F5-C609DF49FE84}"/>
    <hyperlink ref="B75" r:id="rId68" display="https://bowling.lexerbowling.com/bowlingdelapraille/ligueinternationale2025-2026-27/pl012.htm" xr:uid="{49EE354E-660C-4BED-A515-15EC5E057105}"/>
    <hyperlink ref="B88" r:id="rId69" display="https://bowling.lexerbowling.com/bowlingdelapraille/ligueinternationale2025-2026-27/pl0A6.htm" xr:uid="{849CD4B6-9575-4EBB-907B-B90204EA3E81}"/>
    <hyperlink ref="B89" r:id="rId70" display="https://bowling.lexerbowling.com/bowlingdelapraille/ligueinternationale2025-2026-27/pl098.htm" xr:uid="{8E79EA65-5CEE-46B2-A85D-CBF5938D3453}"/>
    <hyperlink ref="B91" r:id="rId71" display="https://bowling.lexerbowling.com/bowlingdelapraille/ligueinternationale2025-2026-27/pl049.htm" xr:uid="{99D20FD4-6005-4D8A-BBE0-232A4075DBE1}"/>
    <hyperlink ref="B76" r:id="rId72" display="https://bowling.lexerbowling.com/bowlingdelapraille/ligueinternationale2025-2026-27/pl07C.htm" xr:uid="{05526812-09EB-4F73-AD46-139ABBCB93A9}"/>
    <hyperlink ref="B85" r:id="rId73" display="https://bowling.lexerbowling.com/bowlingdelapraille/ligueinternationale2025-2026-27/pl030.htm" xr:uid="{152272B7-0E30-4581-85BE-2BB5F81D6638}"/>
    <hyperlink ref="B82" r:id="rId74" display="https://bowling.lexerbowling.com/bowlingdelapraille/ligueinternationale2025-2026-27/pl024.htm" xr:uid="{5A4E763B-C44D-42C0-89F2-1FDBF724FA86}"/>
    <hyperlink ref="B78" r:id="rId75" display="https://bowling.lexerbowling.com/bowlingdelapraille/ligueinternationale2025-2026-27/pl01E.htm" xr:uid="{AE26B70F-7663-4839-A55E-C887E6D13DF9}"/>
    <hyperlink ref="B74" r:id="rId76" display="https://bowling.lexerbowling.com/bowlingdelapraille/ligueinternationale2025-2026-27/pl011.htm" xr:uid="{94117A97-68B5-4920-A7D0-918632C9F321}"/>
    <hyperlink ref="B95" r:id="rId77" display="https://bowling.lexerbowling.com/bowlingdelapraille/ligueinternationale2025-2026-27/pl09E.htm" xr:uid="{C6F1D233-DC8D-4907-998F-7EA1D32460BD}"/>
    <hyperlink ref="B77" r:id="rId78" display="https://bowling.lexerbowling.com/bowlingdelapraille/ligueinternationale2025-2026-27/pl018.htm" xr:uid="{C00E0280-A8DC-4B4C-A8F5-5314BCB058E7}"/>
    <hyperlink ref="B83" r:id="rId79" display="https://bowling.lexerbowling.com/bowlingdelapraille/ligueinternationale2025-2026-27/pl028.htm" xr:uid="{C1CAE833-BEE0-4D39-A525-8BF90C266318}"/>
    <hyperlink ref="B98" r:id="rId80" display="https://bowling.lexerbowling.com/bowlingdelapraille/ligueinternationale2025-2026-27/pl05D.htm" xr:uid="{194A7A38-4875-4CD1-9F3F-869BF0711CDC}"/>
    <hyperlink ref="B80" r:id="rId81" display="https://bowling.lexerbowling.com/bowlingdelapraille/ligueinternationale2025-2026-27/pl022.htm" xr:uid="{FA4E97FD-C177-4F47-8CF4-FF8E65769EC9}"/>
    <hyperlink ref="B73" r:id="rId82" display="https://bowling.lexerbowling.com/bowlingdelapraille/ligueinternationale2025-2026-27/pl07A.htm" xr:uid="{48616002-368C-4791-BA4F-6EB7275E116D}"/>
    <hyperlink ref="B86" r:id="rId83" display="https://bowling.lexerbowling.com/bowlingdelapraille/ligueinternationale2025-2026-27/pl03B.htm" xr:uid="{FEEC1DFC-C8A9-4D01-BBA3-38FE680452B2}"/>
    <hyperlink ref="B93" r:id="rId84" display="https://bowling.lexerbowling.com/bowlingdelapraille/ligueinternationale2025-2026-27/pl099.htm" xr:uid="{6DB0C112-374D-44D5-84C8-12325188F6A3}"/>
    <hyperlink ref="B96" r:id="rId85" display="https://bowling.lexerbowling.com/bowlingdelapraille/ligueinternationale2025-2026-27/pl094.htm" xr:uid="{2FCB382D-6541-468A-B442-8F227A94073E}"/>
    <hyperlink ref="B94" r:id="rId86" display="https://bowling.lexerbowling.com/bowlingdelapraille/ligueinternationale2025-2026-27/pl08F.htm" xr:uid="{A6FC6CBD-4EBD-461F-8276-FC8B52E30096}"/>
    <hyperlink ref="B71" r:id="rId87" display="https://bowling.lexerbowling.com/bowlingdelapraille/ligueinternationale2025-2026-27/pl00B.htm" xr:uid="{D1C4BCD3-A13C-4EF5-B489-A7924A1F3A62}"/>
    <hyperlink ref="B87" r:id="rId88" display="https://bowling.lexerbowling.com/bowlingdelapraille/ligueinternationale2025-2026-27/pl03F.htm" xr:uid="{731417FD-4EF2-4A60-86F3-24D20D6B4441}"/>
    <hyperlink ref="B81" r:id="rId89" display="https://bowling.lexerbowling.com/bowlingdelapraille/ligueinternationale2025-2026-27/pl0B0.htm" xr:uid="{4F917D21-BD2C-41FA-A7A6-74341BC90EB6}"/>
    <hyperlink ref="B100" r:id="rId90" display="https://bowling.lexerbowling.com/bowlingdelapraille/ligueinternationale2025-2026-27/pl0A7.htm" xr:uid="{18E9D28C-1DB7-4DDC-874A-D6C6578DCF8C}"/>
    <hyperlink ref="B114" r:id="rId91" display="https://bowling.lexerbowling.com/bowlingdelapraille/ligueinternationale2025-2026-27/pl021.htm" xr:uid="{ED5BEF14-4B2C-4C7B-AEBE-CF3F0E12E5FB}"/>
    <hyperlink ref="B121" r:id="rId92" display="https://bowling.lexerbowling.com/bowlingdelapraille/ligueinternationale2025-2026-27/pl048.htm" xr:uid="{05960063-FF9A-41C7-A8A2-FE211F12D98C}"/>
    <hyperlink ref="B123" r:id="rId93" display="https://bowling.lexerbowling.com/bowlingdelapraille/ligueinternationale2025-2026-27/pl095.htm" xr:uid="{E0286167-C093-4407-BCFA-C7B17E5CE5C0}"/>
    <hyperlink ref="B107" r:id="rId94" display="https://bowling.lexerbowling.com/bowlingdelapraille/ligueinternationale2025-2026-27/pl07A.htm" xr:uid="{54D325CC-F87C-4415-AE7A-371DDE3C8463}"/>
    <hyperlink ref="B110" r:id="rId95" display="https://bowling.lexerbowling.com/bowlingdelapraille/ligueinternationale2025-2026-27/pl018.htm" xr:uid="{795EFC92-EB23-4707-83CA-6A704DF3E55B}"/>
    <hyperlink ref="B129" r:id="rId96" display="https://bowling.lexerbowling.com/bowlingdelapraille/ligueinternationale2025-2026-27/pl09B.htm" xr:uid="{73A4807A-C2E9-4CCF-89D2-349B0892E507}"/>
    <hyperlink ref="B128" r:id="rId97" display="https://bowling.lexerbowling.com/bowlingdelapraille/ligueinternationale2025-2026-27/pl05D.htm" xr:uid="{99FCB2BF-EE7F-47E7-BB21-B13CCB395274}"/>
    <hyperlink ref="B113" r:id="rId98" display="https://bowling.lexerbowling.com/bowlingdelapraille/ligueinternationale2025-2026-27/pl074.htm" xr:uid="{AA526260-36A1-4938-809D-A996E928093E}"/>
    <hyperlink ref="B120" r:id="rId99" display="https://bowling.lexerbowling.com/bowlingdelapraille/ligueinternationale2025-2026-27/pl0A6.htm" xr:uid="{3D3BB825-4963-4352-80E4-FE9FFBA9A0D0}"/>
    <hyperlink ref="B109" r:id="rId100" display="https://bowling.lexerbowling.com/bowlingdelapraille/ligueinternationale2025-2026-27/pl012.htm" xr:uid="{49C30074-48AB-4E10-9F4B-CEF33800EE42}"/>
    <hyperlink ref="B127" r:id="rId101" display="https://bowling.lexerbowling.com/bowlingdelapraille/ligueinternationale2025-2026-27/pl054.htm" xr:uid="{C979FFA8-B46B-4377-9303-88137E8B526A}"/>
    <hyperlink ref="B106" r:id="rId102" display="https://bowling.lexerbowling.com/bowlingdelapraille/ligueinternationale2025-2026-27/pl00C.htm" xr:uid="{C6DD5DD3-EE52-455A-9B0C-8E1F1ABAE34D}"/>
    <hyperlink ref="B118" r:id="rId103" display="https://bowling.lexerbowling.com/bowlingdelapraille/ligueinternationale2025-2026-27/pl0AC.htm" xr:uid="{9BC22031-1C08-4876-8833-78BFF16C95C7}"/>
    <hyperlink ref="B122" r:id="rId104" display="https://bowling.lexerbowling.com/bowlingdelapraille/ligueinternationale2025-2026-27/pl049.htm" xr:uid="{6BA5A677-ED83-4835-B864-E090D0C573EB}"/>
    <hyperlink ref="B133" r:id="rId105" display="https://bowling.lexerbowling.com/bowlingdelapraille/ligueinternationale2025-2026-27/pl0AF.htm" xr:uid="{D248695E-68C3-4B37-B034-B86C99B1E4E9}"/>
    <hyperlink ref="B112" r:id="rId106" display="https://bowling.lexerbowling.com/bowlingdelapraille/ligueinternationale2025-2026-27/pl01E.htm" xr:uid="{DE554D4D-CFD4-4E48-8677-EFD5030669EC}"/>
    <hyperlink ref="B131" r:id="rId107" display="https://bowling.lexerbowling.com/bowlingdelapraille/ligueinternationale2025-2026-27/pl0A3.htm" xr:uid="{D0E7C0BD-8DD0-4A9C-90BE-1F2BE00FD7D9}"/>
    <hyperlink ref="B116" r:id="rId108" display="https://bowling.lexerbowling.com/bowlingdelapraille/ligueinternationale2025-2026-27/pl02C.htm" xr:uid="{4109BC5C-B911-49ED-B2F4-E41C98F61C5E}"/>
    <hyperlink ref="B117" r:id="rId109" display="https://bowling.lexerbowling.com/bowlingdelapraille/ligueinternationale2025-2026-27/pl030.htm" xr:uid="{59E8A1C5-62F4-4D18-84BB-B0D304B16F1A}"/>
    <hyperlink ref="B108" r:id="rId110" display="https://bowling.lexerbowling.com/bowlingdelapraille/ligueinternationale2025-2026-27/pl011.htm" xr:uid="{F39A759D-61B3-4EB2-8996-58CDE04897BC}"/>
    <hyperlink ref="B111" r:id="rId111" display="https://bowling.lexerbowling.com/bowlingdelapraille/ligueinternationale2025-2026-27/pl01A.htm" xr:uid="{F2F2A750-0ACF-4F28-B150-0B02996F89F3}"/>
    <hyperlink ref="B119" r:id="rId112" display="https://bowling.lexerbowling.com/bowlingdelapraille/ligueinternationale2025-2026-27/pl03E.htm" xr:uid="{26E7B265-C728-4A65-9959-C0EA2A6E0A6F}"/>
    <hyperlink ref="B124" r:id="rId113" display="https://bowling.lexerbowling.com/bowlingdelapraille/ligueinternationale2025-2026-27/pl099.htm" xr:uid="{41993224-3A6F-4CF5-AAF9-A2DDD58B9EBA}"/>
    <hyperlink ref="B115" r:id="rId114" display="https://bowling.lexerbowling.com/bowlingdelapraille/ligueinternationale2025-2026-27/pl028.htm" xr:uid="{8F25DDC4-6340-4D7E-B055-4C29027FE51A}"/>
    <hyperlink ref="B126" r:id="rId115" display="https://bowling.lexerbowling.com/bowlingdelapraille/ligueinternationale2025-2026-27/pl009.htm" xr:uid="{67C6FEF1-7426-4BF9-AC5B-4A4C14166593}"/>
    <hyperlink ref="B130" r:id="rId116" display="https://bowling.lexerbowling.com/bowlingdelapraille/ligueinternationale2025-2026-27/pl072.htm" xr:uid="{D1FFDD86-22D9-4887-8D53-6ED611E368A7}"/>
    <hyperlink ref="B132" r:id="rId117" display="https://bowling.lexerbowling.com/bowlingdelapraille/ligueinternationale2025-2026-27/pl093.htm" xr:uid="{B5051066-1734-4178-9A08-B8FB180430B3}"/>
    <hyperlink ref="B125" r:id="rId118" display="https://bowling.lexerbowling.com/bowlingdelapraille/ligueinternationale2025-2026-27/pl08F.htm" xr:uid="{99C8E11E-DBFD-49AB-B50F-668EE0349703}"/>
    <hyperlink ref="B134" r:id="rId119" display="https://bowling.lexerbowling.com/bowlingdelapraille/ligueinternationale2025-2026-27/pl0A5.htm" xr:uid="{B7ACAE5D-9E81-49D3-9E56-5FA2CB54AAC6}"/>
    <hyperlink ref="B105" r:id="rId120" display="https://bowling.lexerbowling.com/bowlingdelapraille/ligueinternationale2025-2026-27/pl00B.htm" xr:uid="{7DD39728-ABCD-4E5B-91D7-148DE0633EBB}"/>
    <hyperlink ref="B158" r:id="rId121" display="https://bowling.lexerbowling.com/bowlingdelapraille/ligueinternationale2025-2026-27/pl048.htm" xr:uid="{7E3BB3E7-CE99-4F50-B604-E0934E73F1F1}"/>
    <hyperlink ref="B152" r:id="rId122" display="https://bowling.lexerbowling.com/bowlingdelapraille/ligueinternationale2025-2026-27/pl06F.htm" xr:uid="{1C869724-008A-47D9-BC5A-1532CD65FFEB}"/>
    <hyperlink ref="B142" r:id="rId123" display="https://bowling.lexerbowling.com/bowlingdelapraille/ligueinternationale2025-2026-27/pl012.htm" xr:uid="{E76003D8-0CD0-4453-B621-900786FA0E14}"/>
    <hyperlink ref="B148" r:id="rId124" display="https://bowling.lexerbowling.com/bowlingdelapraille/ligueinternationale2025-2026-27/pl074.htm" xr:uid="{D9D32894-E7AF-474E-80C8-47077196E541}"/>
    <hyperlink ref="B166" r:id="rId125" display="https://bowling.lexerbowling.com/bowlingdelapraille/ligueinternationale2025-2026-27/pl09B.htm" xr:uid="{A8383AA1-E465-4401-A2D6-362C90EBD289}"/>
    <hyperlink ref="B140" r:id="rId126" display="https://bowling.lexerbowling.com/bowlingdelapraille/ligueinternationale2025-2026-27/pl00C.htm" xr:uid="{AF5E8378-08A0-4061-8BEA-3CAD2F9805CB}"/>
    <hyperlink ref="B168" r:id="rId127" display="https://bowling.lexerbowling.com/bowlingdelapraille/ligueinternationale2025-2026-27/pl069.htm" xr:uid="{4DDF0A5A-FC4E-46E6-926A-43AE6594FD1B}"/>
    <hyperlink ref="B165" r:id="rId128" display="https://bowling.lexerbowling.com/bowlingdelapraille/ligueinternationale2025-2026-27/pl05D.htm" xr:uid="{77DB8A48-DE6C-499E-877F-031183CE3310}"/>
    <hyperlink ref="B143" r:id="rId129" display="https://bowling.lexerbowling.com/bowlingdelapraille/ligueinternationale2025-2026-27/pl070.htm" xr:uid="{D141A6CC-3B57-4C81-8619-F0788B5F47C1}"/>
    <hyperlink ref="B145" r:id="rId130" display="https://bowling.lexerbowling.com/bowlingdelapraille/ligueinternationale2025-2026-27/pl018.htm" xr:uid="{AEB39AC7-A49A-4492-89E5-317852CD15CF}"/>
    <hyperlink ref="B160" r:id="rId131" display="https://bowling.lexerbowling.com/bowlingdelapraille/ligueinternationale2025-2026-27/pl0A4.htm" xr:uid="{8E22B5C3-1307-4209-A0DA-C78346945B27}"/>
    <hyperlink ref="B151" r:id="rId132" display="https://bowling.lexerbowling.com/bowlingdelapraille/ligueinternationale2025-2026-27/pl024.htm" xr:uid="{098A9D19-AC3F-4B85-87EC-DF96F6F63748}"/>
    <hyperlink ref="B153" r:id="rId133" display="https://bowling.lexerbowling.com/bowlingdelapraille/ligueinternationale2025-2026-27/pl030.htm" xr:uid="{C196EFC4-204C-4A55-AFF2-66E0250EBC23}"/>
    <hyperlink ref="B156" r:id="rId134" display="https://bowling.lexerbowling.com/bowlingdelapraille/ligueinternationale2025-2026-27/pl0A6.htm" xr:uid="{C2B7B5F6-8A67-4CD9-A4AB-B34680BE783C}"/>
    <hyperlink ref="B159" r:id="rId135" display="https://bowling.lexerbowling.com/bowlingdelapraille/ligueinternationale2025-2026-27/pl049.htm" xr:uid="{8D6A3BF6-E760-4DD1-BCF4-47D742690E12}"/>
    <hyperlink ref="B144" r:id="rId136" display="https://bowling.lexerbowling.com/bowlingdelapraille/ligueinternationale2025-2026-27/pl07C.htm" xr:uid="{825152DA-39F6-489D-A886-5CE01B452FDF}"/>
    <hyperlink ref="B163" r:id="rId137" display="https://bowling.lexerbowling.com/bowlingdelapraille/ligueinternationale2025-2026-27/pl054.htm" xr:uid="{677E52FC-29E4-4335-8AE5-D1AB91A3F63F}"/>
    <hyperlink ref="B157" r:id="rId138" display="https://bowling.lexerbowling.com/bowlingdelapraille/ligueinternationale2025-2026-27/pl098.htm" xr:uid="{F1ABC7E1-6BCA-448D-93B4-87BC5940F41B}"/>
    <hyperlink ref="B164" r:id="rId139" display="https://bowling.lexerbowling.com/bowlingdelapraille/ligueinternationale2025-2026-27/pl071.htm" xr:uid="{6DB59134-45A6-456A-AED2-368E35EB3810}"/>
    <hyperlink ref="B146" r:id="rId140" display="https://bowling.lexerbowling.com/bowlingdelapraille/ligueinternationale2025-2026-27/pl01A.htm" xr:uid="{5B33C7FA-6CDD-475A-A796-52B58152B363}"/>
    <hyperlink ref="B149" r:id="rId141" display="https://bowling.lexerbowling.com/bowlingdelapraille/ligueinternationale2025-2026-27/pl022.htm" xr:uid="{10CC45BB-C346-41AD-A704-4156EC057957}"/>
    <hyperlink ref="B141" r:id="rId142" display="https://bowling.lexerbowling.com/bowlingdelapraille/ligueinternationale2025-2026-27/pl07A.htm" xr:uid="{461BDEB7-9697-4B79-B88D-0DD592CA7120}"/>
    <hyperlink ref="B167" r:id="rId143" display="https://bowling.lexerbowling.com/bowlingdelapraille/ligueinternationale2025-2026-27/pl0A3.htm" xr:uid="{9F8F797A-DE94-4E89-9FED-BA9D82C9F14B}"/>
    <hyperlink ref="B147" r:id="rId144" display="https://bowling.lexerbowling.com/bowlingdelapraille/ligueinternationale2025-2026-27/pl01E.htm" xr:uid="{20A9832E-2F45-4816-8A7E-1A46D237D8BA}"/>
    <hyperlink ref="B162" r:id="rId145" display="https://bowling.lexerbowling.com/bowlingdelapraille/ligueinternationale2025-2026-27/pl09E.htm" xr:uid="{5E563C73-5C2F-442C-AC83-3D003D9D8DB7}"/>
    <hyperlink ref="B154" r:id="rId146" display="https://bowling.lexerbowling.com/bowlingdelapraille/ligueinternationale2025-2026-27/pl03E.htm" xr:uid="{18875F20-36C4-4C48-8A9A-88A4725CC2F8}"/>
    <hyperlink ref="B161" r:id="rId147" display="https://bowling.lexerbowling.com/bowlingdelapraille/ligueinternationale2025-2026-27/pl08F.htm" xr:uid="{12A01274-E57E-470B-9047-E52444DB96B8}"/>
    <hyperlink ref="B139" r:id="rId148" display="https://bowling.lexerbowling.com/bowlingdelapraille/ligueinternationale2025-2026-27/pl00B.htm" xr:uid="{3F8805BC-E285-437F-8B19-B6E7C37456F9}"/>
    <hyperlink ref="B155" r:id="rId149" display="https://bowling.lexerbowling.com/bowlingdelapraille/ligueinternationale2025-2026-27/pl03F.htm" xr:uid="{06B4F814-53C5-4BCC-85E3-EE2B15F7D908}"/>
    <hyperlink ref="B150" r:id="rId150" display="https://bowling.lexerbowling.com/bowlingdelapraille/ligueinternationale2025-2026-27/pl0B0.htm" xr:uid="{2250025E-78E3-4F10-8FED-E2E0F3CF11B7}"/>
    <hyperlink ref="B184" r:id="rId151" display="https://bowling.lexerbowling.com/bowlingdelapraille/ligueinternationale2025-2026-27/pl021.htm" xr:uid="{0A129015-B3CE-4511-9B52-C336DC3E8943}"/>
    <hyperlink ref="B189" r:id="rId152" display="https://bowling.lexerbowling.com/bowlingdelapraille/ligueinternationale2025-2026-27/pl048.htm" xr:uid="{02E150F6-2773-411B-A2AB-6E9369F788E6}"/>
    <hyperlink ref="B180" r:id="rId153" display="https://bowling.lexerbowling.com/bowlingdelapraille/ligueinternationale2025-2026-27/pl018.htm" xr:uid="{FCAC2781-D23B-49A2-8B12-451CDC29AF73}"/>
    <hyperlink ref="B196" r:id="rId154" display="https://bowling.lexerbowling.com/bowlingdelapraille/ligueinternationale2025-2026-27/pl071.htm" xr:uid="{7F23237E-4994-4887-8899-FC60779CFB91}"/>
    <hyperlink ref="B187" r:id="rId155" display="https://bowling.lexerbowling.com/bowlingdelapraille/ligueinternationale2025-2026-27/pl030.htm" xr:uid="{BD58DA61-F1E5-479C-AA73-43B85541F29C}"/>
    <hyperlink ref="B182" r:id="rId156" display="https://bowling.lexerbowling.com/bowlingdelapraille/ligueinternationale2025-2026-27/pl01E.htm" xr:uid="{51BAB834-F535-41F7-9AD6-9B489D1447D6}"/>
    <hyperlink ref="B176" r:id="rId157" display="https://bowling.lexerbowling.com/bowlingdelapraille/ligueinternationale2025-2026-27/pl012.htm" xr:uid="{EF69C1AB-0FE7-42FF-839B-3000A267C796}"/>
    <hyperlink ref="B201" r:id="rId158" display="https://bowling.lexerbowling.com/bowlingdelapraille/ligueinternationale2025-2026-27/pl069.htm" xr:uid="{6E41A65B-05BA-4107-BE50-EFEB461700A9}"/>
    <hyperlink ref="B174" r:id="rId159" display="https://bowling.lexerbowling.com/bowlingdelapraille/ligueinternationale2025-2026-27/pl07A.htm" xr:uid="{CFE8BF6B-4CB4-48FF-B146-C54FBEBE1FD9}"/>
    <hyperlink ref="B178" r:id="rId160" display="https://bowling.lexerbowling.com/bowlingdelapraille/ligueinternationale2025-2026-27/pl090.htm" xr:uid="{E143053D-809C-475C-871C-13C946401579}"/>
    <hyperlink ref="B175" r:id="rId161" display="https://bowling.lexerbowling.com/bowlingdelapraille/ligueinternationale2025-2026-27/pl011.htm" xr:uid="{8E55583A-7E11-4BF2-BACF-C66558E743C3}"/>
    <hyperlink ref="B198" r:id="rId162" display="https://bowling.lexerbowling.com/bowlingdelapraille/ligueinternationale2025-2026-27/pl05D.htm" xr:uid="{53BB1D69-BAD4-427E-8177-F3F239283B0B}"/>
    <hyperlink ref="B183" r:id="rId163" display="https://bowling.lexerbowling.com/bowlingdelapraille/ligueinternationale2025-2026-27/pl074.htm" xr:uid="{507E44FE-EF24-4C1B-8D02-96B057841ECF}"/>
    <hyperlink ref="B190" r:id="rId164" display="https://bowling.lexerbowling.com/bowlingdelapraille/ligueinternationale2025-2026-27/pl0A4.htm" xr:uid="{4E36F616-41D6-4446-9B08-C1AFDE55FD76}"/>
    <hyperlink ref="B186" r:id="rId165" display="https://bowling.lexerbowling.com/bowlingdelapraille/ligueinternationale2025-2026-27/pl02C.htm" xr:uid="{5F281CE9-F5AD-4181-A64A-2E7F781620F6}"/>
    <hyperlink ref="B191" r:id="rId166" display="https://bowling.lexerbowling.com/bowlingdelapraille/ligueinternationale2025-2026-27/pl095.htm" xr:uid="{3FB11E6D-DB28-4E18-A06A-B49904D5C774}"/>
    <hyperlink ref="B195" r:id="rId167" display="https://bowling.lexerbowling.com/bowlingdelapraille/ligueinternationale2025-2026-27/pl054.htm" xr:uid="{111C1AFF-9880-4776-8609-010500AD1692}"/>
    <hyperlink ref="B185" r:id="rId168" display="https://bowling.lexerbowling.com/bowlingdelapraille/ligueinternationale2025-2026-27/pl06F.htm" xr:uid="{31A817F2-3B47-4829-B116-7A69DE01F683}"/>
    <hyperlink ref="B188" r:id="rId169" display="https://bowling.lexerbowling.com/bowlingdelapraille/ligueinternationale2025-2026-27/pl047.htm" xr:uid="{FE05ED37-D794-43D7-9FC0-E26B1E42A20E}"/>
    <hyperlink ref="B177" r:id="rId170" display="https://bowling.lexerbowling.com/bowlingdelapraille/ligueinternationale2025-2026-27/pl070.htm" xr:uid="{B68ABB25-910D-4691-95C4-EBCBF7FDDDC1}"/>
    <hyperlink ref="B197" r:id="rId171" display="https://bowling.lexerbowling.com/bowlingdelapraille/ligueinternationale2025-2026-27/pl08D.htm" xr:uid="{163EF25D-C1F0-4491-B933-D8195E4740DC}"/>
    <hyperlink ref="B179" r:id="rId172" display="https://bowling.lexerbowling.com/bowlingdelapraille/ligueinternationale2025-2026-27/pl07C.htm" xr:uid="{FF2D8F35-02DC-43A6-91A9-799F46EDE56B}"/>
    <hyperlink ref="B194" r:id="rId173" display="https://bowling.lexerbowling.com/bowlingdelapraille/ligueinternationale2025-2026-27/pl009.htm" xr:uid="{7B0F56AF-A5A5-43EC-AD54-786BD16EB647}"/>
    <hyperlink ref="B199" r:id="rId174" display="https://bowling.lexerbowling.com/bowlingdelapraille/ligueinternationale2025-2026-27/pl072.htm" xr:uid="{A8B949BB-4DB3-4FD5-84E8-6F8B0E7E126C}"/>
    <hyperlink ref="B193" r:id="rId175" display="https://bowling.lexerbowling.com/bowlingdelapraille/ligueinternationale2025-2026-27/pl09E.htm" xr:uid="{7F176996-E718-46A9-BD9E-3A2481382713}"/>
    <hyperlink ref="B181" r:id="rId176" display="https://bowling.lexerbowling.com/bowlingdelapraille/ligueinternationale2025-2026-27/pl01A.htm" xr:uid="{A7F38ED3-56FE-4D9F-B973-78B5717DEF1E}"/>
    <hyperlink ref="B192" r:id="rId177" display="https://bowling.lexerbowling.com/bowlingdelapraille/ligueinternationale2025-2026-27/pl08F.htm" xr:uid="{159ED7AE-4DEE-4B66-BE01-F5B991E4AB6B}"/>
    <hyperlink ref="B200" r:id="rId178" display="https://bowling.lexerbowling.com/bowlingdelapraille/ligueinternationale2025-2026-27/pl063.htm" xr:uid="{6F5BDBC8-BF18-42F4-92A9-E00FE174360B}"/>
    <hyperlink ref="B173" r:id="rId179" display="https://bowling.lexerbowling.com/bowlingdelapraille/ligueinternationale2025-2026-27/pl00B.htm" xr:uid="{80398E25-6C17-4C0D-BB01-06F141525E72}"/>
    <hyperlink ref="B202" r:id="rId180" display="https://bowling.lexerbowling.com/bowlingdelapraille/ligueinternationale2025-2026-27/pl0A5.htm" xr:uid="{7BEC43D5-DD21-47F5-9BAE-075B96BC1012}"/>
  </hyperlinks>
  <pageMargins left="0.7" right="0.7" top="0.75" bottom="0.75" header="0.3" footer="0.3"/>
  <pageSetup paperSize="9" orientation="portrait" r:id="rId18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moyenne 25-26</vt:lpstr>
      <vt:lpstr>2025-2026</vt:lpstr>
      <vt:lpstr>Tours 1-2-3</vt:lpstr>
      <vt:lpstr>Tours 4-12</vt:lpstr>
      <vt:lpstr>Tours 13-21</vt:lpstr>
      <vt:lpstr>Tours 22-27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New-Pc</dc:creator>
  <cp:lastModifiedBy>Daniel Golay</cp:lastModifiedBy>
  <dcterms:created xsi:type="dcterms:W3CDTF">2021-09-14T18:36:29Z</dcterms:created>
  <dcterms:modified xsi:type="dcterms:W3CDTF">2026-06-02T07:34:57Z</dcterms:modified>
</cp:coreProperties>
</file>