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-Pc\Documents\BOWLING\AGB-Site-2020_21\ch_genevois\2024\"/>
    </mc:Choice>
  </mc:AlternateContent>
  <xr:revisionPtr revIDLastSave="0" documentId="13_ncr:1_{DEFBFA6B-2895-4AC3-BA87-1B403CBFA465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2024-2018" sheetId="8" r:id="rId1"/>
    <sheet name="Résultats joueurs" sheetId="23" r:id="rId2"/>
    <sheet name="Catégorie" sheetId="25" r:id="rId3"/>
    <sheet name="Total" sheetId="5" state="hidden" r:id="rId4"/>
    <sheet name="Individuels" sheetId="1" r:id="rId5"/>
    <sheet name="Doublettes" sheetId="2" r:id="rId6"/>
    <sheet name="Trio" sheetId="3" r:id="rId7"/>
    <sheet name="All Events" sheetId="7" r:id="rId8"/>
    <sheet name="Mixte" sheetId="4" r:id="rId9"/>
  </sheets>
  <calcPr calcId="191029"/>
  <pivotCaches>
    <pivotCache cacheId="8" r:id="rId10"/>
  </pivotCaches>
</workbook>
</file>

<file path=xl/calcChain.xml><?xml version="1.0" encoding="utf-8"?>
<calcChain xmlns="http://schemas.openxmlformats.org/spreadsheetml/2006/main">
  <c r="P276" i="5" l="1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7" i="5"/>
  <c r="P246" i="5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3" i="5"/>
  <c r="P4" i="5"/>
  <c r="P5" i="5"/>
  <c r="P6" i="5"/>
  <c r="P7" i="5"/>
  <c r="P8" i="5"/>
  <c r="P2" i="5"/>
  <c r="C43" i="1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09" i="5"/>
  <c r="L192" i="5"/>
  <c r="M192" i="5" s="1"/>
  <c r="L193" i="5"/>
  <c r="M193" i="5" s="1"/>
  <c r="L194" i="5"/>
  <c r="L195" i="5"/>
  <c r="L196" i="5"/>
  <c r="M196" i="5" s="1"/>
  <c r="L197" i="5"/>
  <c r="L198" i="5"/>
  <c r="M198" i="5" s="1"/>
  <c r="L199" i="5"/>
  <c r="M199" i="5" s="1"/>
  <c r="L200" i="5"/>
  <c r="M200" i="5" s="1"/>
  <c r="L201" i="5"/>
  <c r="L202" i="5"/>
  <c r="L203" i="5"/>
  <c r="M203" i="5" s="1"/>
  <c r="L204" i="5"/>
  <c r="L205" i="5"/>
  <c r="L206" i="5"/>
  <c r="L207" i="5"/>
  <c r="M207" i="5" s="1"/>
  <c r="L208" i="5"/>
  <c r="M208" i="5" s="1"/>
  <c r="L209" i="5"/>
  <c r="M209" i="5" s="1"/>
  <c r="L210" i="5"/>
  <c r="L211" i="5"/>
  <c r="L212" i="5"/>
  <c r="M212" i="5" s="1"/>
  <c r="L213" i="5"/>
  <c r="L214" i="5"/>
  <c r="L215" i="5"/>
  <c r="M215" i="5" s="1"/>
  <c r="L216" i="5"/>
  <c r="M216" i="5" s="1"/>
  <c r="L217" i="5"/>
  <c r="M217" i="5" s="1"/>
  <c r="L218" i="5"/>
  <c r="L219" i="5"/>
  <c r="M219" i="5" s="1"/>
  <c r="L220" i="5"/>
  <c r="M220" i="5" s="1"/>
  <c r="L221" i="5"/>
  <c r="L222" i="5"/>
  <c r="M222" i="5" s="1"/>
  <c r="L223" i="5"/>
  <c r="L224" i="5"/>
  <c r="L225" i="5"/>
  <c r="M225" i="5" s="1"/>
  <c r="L226" i="5"/>
  <c r="L227" i="5"/>
  <c r="L228" i="5"/>
  <c r="M228" i="5" s="1"/>
  <c r="L229" i="5"/>
  <c r="L230" i="5"/>
  <c r="M230" i="5" s="1"/>
  <c r="L231" i="5"/>
  <c r="L232" i="5"/>
  <c r="M232" i="5" s="1"/>
  <c r="L233" i="5"/>
  <c r="M233" i="5" s="1"/>
  <c r="L234" i="5"/>
  <c r="L235" i="5"/>
  <c r="M235" i="5" s="1"/>
  <c r="L236" i="5"/>
  <c r="M236" i="5" s="1"/>
  <c r="L237" i="5"/>
  <c r="L238" i="5"/>
  <c r="L239" i="5"/>
  <c r="L240" i="5"/>
  <c r="M240" i="5" s="1"/>
  <c r="L241" i="5"/>
  <c r="M241" i="5" s="1"/>
  <c r="L242" i="5"/>
  <c r="L243" i="5"/>
  <c r="L244" i="5"/>
  <c r="M244" i="5" s="1"/>
  <c r="L245" i="5"/>
  <c r="L246" i="5"/>
  <c r="L247" i="5"/>
  <c r="L248" i="5"/>
  <c r="M248" i="5" s="1"/>
  <c r="L249" i="5"/>
  <c r="M249" i="5" s="1"/>
  <c r="L250" i="5"/>
  <c r="L251" i="5"/>
  <c r="M251" i="5" s="1"/>
  <c r="L252" i="5"/>
  <c r="M252" i="5" s="1"/>
  <c r="L253" i="5"/>
  <c r="L254" i="5"/>
  <c r="L255" i="5"/>
  <c r="M255" i="5" s="1"/>
  <c r="L256" i="5"/>
  <c r="M256" i="5" s="1"/>
  <c r="L257" i="5"/>
  <c r="M257" i="5" s="1"/>
  <c r="L258" i="5"/>
  <c r="M258" i="5" s="1"/>
  <c r="L259" i="5"/>
  <c r="L260" i="5"/>
  <c r="M260" i="5" s="1"/>
  <c r="L261" i="5"/>
  <c r="L262" i="5"/>
  <c r="L263" i="5"/>
  <c r="M263" i="5" s="1"/>
  <c r="L264" i="5"/>
  <c r="M264" i="5" s="1"/>
  <c r="L265" i="5"/>
  <c r="L266" i="5"/>
  <c r="L267" i="5"/>
  <c r="M267" i="5" s="1"/>
  <c r="L268" i="5"/>
  <c r="M268" i="5" s="1"/>
  <c r="L269" i="5"/>
  <c r="L270" i="5"/>
  <c r="L271" i="5"/>
  <c r="M271" i="5" s="1"/>
  <c r="L272" i="5"/>
  <c r="M272" i="5" s="1"/>
  <c r="L273" i="5"/>
  <c r="M273" i="5" s="1"/>
  <c r="L274" i="5"/>
  <c r="L275" i="5"/>
  <c r="L276" i="5"/>
  <c r="M276" i="5" s="1"/>
  <c r="I29" i="7"/>
  <c r="I43" i="1"/>
  <c r="I96" i="1"/>
  <c r="M275" i="5"/>
  <c r="M274" i="5"/>
  <c r="M270" i="5"/>
  <c r="M269" i="5"/>
  <c r="M266" i="5"/>
  <c r="M265" i="5"/>
  <c r="M262" i="5"/>
  <c r="M261" i="5"/>
  <c r="M254" i="5"/>
  <c r="M253" i="5"/>
  <c r="M250" i="5"/>
  <c r="M247" i="5"/>
  <c r="M246" i="5"/>
  <c r="M245" i="5"/>
  <c r="M243" i="5"/>
  <c r="M242" i="5"/>
  <c r="M239" i="5"/>
  <c r="M238" i="5"/>
  <c r="M237" i="5"/>
  <c r="M234" i="5"/>
  <c r="M218" i="5"/>
  <c r="M214" i="5"/>
  <c r="M213" i="5"/>
  <c r="M211" i="5"/>
  <c r="M210" i="5"/>
  <c r="M206" i="5"/>
  <c r="M197" i="5"/>
  <c r="M195" i="5"/>
  <c r="M194" i="5"/>
  <c r="M259" i="5"/>
  <c r="M231" i="5"/>
  <c r="M229" i="5"/>
  <c r="M227" i="5"/>
  <c r="M226" i="5"/>
  <c r="M224" i="5"/>
  <c r="M223" i="5"/>
  <c r="M221" i="5"/>
  <c r="M205" i="5"/>
  <c r="M204" i="5"/>
  <c r="M202" i="5"/>
  <c r="M201" i="5"/>
  <c r="L191" i="5"/>
  <c r="M191" i="5" s="1"/>
  <c r="I99" i="1" l="1"/>
  <c r="K25" i="5"/>
  <c r="K20" i="5"/>
  <c r="K24" i="5"/>
  <c r="K23" i="5"/>
  <c r="K22" i="5"/>
  <c r="K8" i="5"/>
  <c r="K12" i="5"/>
  <c r="K10" i="5"/>
  <c r="K9" i="5"/>
  <c r="K11" i="5"/>
  <c r="K13" i="5"/>
  <c r="K4" i="5"/>
  <c r="K5" i="5"/>
  <c r="K6" i="5"/>
  <c r="K3" i="5"/>
  <c r="K7" i="5"/>
  <c r="K2" i="5"/>
  <c r="K17" i="5"/>
  <c r="K16" i="5"/>
  <c r="K15" i="5"/>
  <c r="K14" i="5"/>
  <c r="K19" i="5"/>
  <c r="K18" i="5"/>
  <c r="K21" i="5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K279" i="5" l="1"/>
  <c r="I100" i="3"/>
  <c r="C100" i="3"/>
  <c r="J83" i="3"/>
  <c r="K83" i="3" s="1"/>
  <c r="J84" i="3"/>
  <c r="K84" i="3" s="1"/>
  <c r="J85" i="3"/>
  <c r="K85" i="3" s="1"/>
  <c r="J86" i="3"/>
  <c r="K86" i="3" s="1"/>
  <c r="J87" i="3"/>
  <c r="K87" i="3" s="1"/>
  <c r="J88" i="3"/>
  <c r="K88" i="3" s="1"/>
  <c r="J89" i="3"/>
  <c r="K89" i="3" s="1"/>
  <c r="J90" i="3"/>
  <c r="K90" i="3" s="1"/>
  <c r="J91" i="3"/>
  <c r="K91" i="3" s="1"/>
  <c r="J92" i="3"/>
  <c r="K92" i="3" s="1"/>
  <c r="J93" i="3"/>
  <c r="K93" i="3" s="1"/>
  <c r="J94" i="3"/>
  <c r="K94" i="3" s="1"/>
  <c r="J95" i="3"/>
  <c r="K95" i="3" s="1"/>
  <c r="J96" i="3"/>
  <c r="K96" i="3" s="1"/>
  <c r="J97" i="3"/>
  <c r="K97" i="3" s="1"/>
  <c r="J82" i="3"/>
  <c r="K82" i="3" s="1"/>
  <c r="L48" i="1" l="1"/>
  <c r="M48" i="1" s="1"/>
  <c r="L49" i="1"/>
  <c r="M49" i="1" s="1"/>
  <c r="L50" i="1"/>
  <c r="M50" i="1"/>
  <c r="L51" i="1"/>
  <c r="M51" i="1" s="1"/>
  <c r="L52" i="1"/>
  <c r="M52" i="1"/>
  <c r="L53" i="1"/>
  <c r="M53" i="1" s="1"/>
  <c r="L54" i="1"/>
  <c r="M54" i="1"/>
  <c r="L55" i="1"/>
  <c r="M55" i="1" s="1"/>
  <c r="L56" i="1"/>
  <c r="M56" i="1"/>
  <c r="L57" i="1"/>
  <c r="M57" i="1" s="1"/>
  <c r="L58" i="1"/>
  <c r="M58" i="1" s="1"/>
  <c r="L59" i="1"/>
  <c r="M59" i="1" s="1"/>
  <c r="L60" i="1"/>
  <c r="M60" i="1"/>
  <c r="L61" i="1"/>
  <c r="M61" i="1" s="1"/>
  <c r="L62" i="1"/>
  <c r="M62" i="1"/>
  <c r="L63" i="1"/>
  <c r="M63" i="1" s="1"/>
  <c r="L64" i="1"/>
  <c r="M64" i="1" s="1"/>
  <c r="L65" i="1"/>
  <c r="M65" i="1" s="1"/>
  <c r="L66" i="1"/>
  <c r="M66" i="1" s="1"/>
  <c r="L67" i="1"/>
  <c r="M67" i="1" s="1"/>
  <c r="L68" i="1"/>
  <c r="M68" i="1"/>
  <c r="L69" i="1"/>
  <c r="M69" i="1" s="1"/>
  <c r="L70" i="1"/>
  <c r="M70" i="1"/>
  <c r="L71" i="1"/>
  <c r="M71" i="1" s="1"/>
  <c r="L72" i="1"/>
  <c r="M72" i="1"/>
  <c r="L73" i="1"/>
  <c r="M73" i="1" s="1"/>
  <c r="L74" i="1"/>
  <c r="M74" i="1" s="1"/>
  <c r="L75" i="1"/>
  <c r="M75" i="1" s="1"/>
  <c r="L76" i="1"/>
  <c r="M76" i="1"/>
  <c r="L77" i="1"/>
  <c r="M77" i="1" s="1"/>
  <c r="L78" i="1"/>
  <c r="M78" i="1"/>
  <c r="L79" i="1"/>
  <c r="M79" i="1" s="1"/>
  <c r="L80" i="1"/>
  <c r="M80" i="1" s="1"/>
  <c r="L81" i="1"/>
  <c r="M81" i="1" s="1"/>
  <c r="L82" i="1"/>
  <c r="M82" i="1" s="1"/>
  <c r="L83" i="1"/>
  <c r="M83" i="1" s="1"/>
  <c r="L84" i="1"/>
  <c r="M84" i="1"/>
  <c r="L85" i="1"/>
  <c r="M85" i="1" s="1"/>
  <c r="L86" i="1"/>
  <c r="M86" i="1"/>
  <c r="L87" i="1"/>
  <c r="M87" i="1" s="1"/>
  <c r="L88" i="1"/>
  <c r="M88" i="1"/>
  <c r="L89" i="1"/>
  <c r="M89" i="1" s="1"/>
  <c r="L90" i="1"/>
  <c r="M90" i="1" s="1"/>
  <c r="L91" i="1"/>
  <c r="M91" i="1" s="1"/>
  <c r="L92" i="1"/>
  <c r="M92" i="1"/>
  <c r="L47" i="1"/>
  <c r="M47" i="1" s="1"/>
  <c r="L6" i="1"/>
  <c r="M6" i="1" s="1"/>
  <c r="L7" i="1"/>
  <c r="M7" i="1" s="1"/>
  <c r="L8" i="1"/>
  <c r="M8" i="1" s="1"/>
  <c r="L9" i="1"/>
  <c r="M9" i="1" s="1"/>
  <c r="L10" i="1"/>
  <c r="M10" i="1" s="1"/>
  <c r="L11" i="1"/>
  <c r="M11" i="1" s="1"/>
  <c r="L12" i="1"/>
  <c r="M12" i="1"/>
  <c r="L13" i="1"/>
  <c r="M13" i="1" s="1"/>
  <c r="L14" i="1"/>
  <c r="M14" i="1" s="1"/>
  <c r="L15" i="1"/>
  <c r="M15" i="1" s="1"/>
  <c r="L16" i="1"/>
  <c r="M16" i="1"/>
  <c r="L17" i="1"/>
  <c r="M17" i="1" s="1"/>
  <c r="L18" i="1"/>
  <c r="M18" i="1" s="1"/>
  <c r="L19" i="1"/>
  <c r="M19" i="1" s="1"/>
  <c r="L20" i="1"/>
  <c r="M20" i="1"/>
  <c r="L21" i="1"/>
  <c r="M21" i="1" s="1"/>
  <c r="L22" i="1"/>
  <c r="M22" i="1" s="1"/>
  <c r="L23" i="1"/>
  <c r="M23" i="1" s="1"/>
  <c r="L24" i="1"/>
  <c r="M24" i="1" s="1"/>
  <c r="L25" i="1"/>
  <c r="M25" i="1" s="1"/>
  <c r="L26" i="1"/>
  <c r="M26" i="1" s="1"/>
  <c r="L27" i="1"/>
  <c r="M27" i="1" s="1"/>
  <c r="L28" i="1"/>
  <c r="M28" i="1"/>
  <c r="L29" i="1"/>
  <c r="M29" i="1" s="1"/>
  <c r="L30" i="1"/>
  <c r="M30" i="1" s="1"/>
  <c r="L31" i="1"/>
  <c r="M31" i="1" s="1"/>
  <c r="L32" i="1"/>
  <c r="M32" i="1"/>
  <c r="L33" i="1"/>
  <c r="M33" i="1" s="1"/>
  <c r="L34" i="1"/>
  <c r="M34" i="1" s="1"/>
  <c r="L35" i="1"/>
  <c r="M35" i="1" s="1"/>
  <c r="L36" i="1"/>
  <c r="M36" i="1"/>
  <c r="L37" i="1"/>
  <c r="M37" i="1" s="1"/>
  <c r="L38" i="1"/>
  <c r="M38" i="1" s="1"/>
  <c r="L39" i="1"/>
  <c r="M39" i="1" s="1"/>
  <c r="L40" i="1"/>
  <c r="M40" i="1" s="1"/>
  <c r="L5" i="1"/>
  <c r="M5" i="1" s="1"/>
  <c r="M180" i="5"/>
  <c r="M183" i="5"/>
  <c r="M176" i="5"/>
  <c r="M182" i="5"/>
  <c r="M172" i="5"/>
  <c r="M187" i="5"/>
  <c r="M186" i="5"/>
  <c r="M175" i="5"/>
  <c r="M171" i="5"/>
  <c r="M174" i="5"/>
  <c r="M178" i="5"/>
  <c r="M113" i="5"/>
  <c r="M130" i="5"/>
  <c r="M128" i="5"/>
  <c r="M125" i="5"/>
  <c r="M123" i="5"/>
  <c r="M96" i="5"/>
  <c r="M88" i="5"/>
  <c r="M95" i="5"/>
  <c r="M89" i="5"/>
  <c r="M90" i="5"/>
  <c r="M106" i="5"/>
  <c r="M102" i="5"/>
  <c r="M91" i="5"/>
  <c r="M103" i="5"/>
  <c r="M64" i="5"/>
  <c r="M86" i="5"/>
  <c r="M55" i="5"/>
  <c r="M80" i="5"/>
  <c r="M77" i="5"/>
  <c r="M58" i="5"/>
  <c r="M74" i="5"/>
  <c r="M57" i="5"/>
  <c r="M85" i="5"/>
  <c r="M84" i="5"/>
  <c r="M75" i="5"/>
  <c r="M60" i="5"/>
  <c r="M65" i="5"/>
  <c r="M82" i="5"/>
  <c r="M79" i="5"/>
  <c r="M66" i="5"/>
  <c r="M54" i="5"/>
  <c r="M61" i="5"/>
  <c r="M36" i="5"/>
  <c r="M46" i="5"/>
  <c r="M35" i="5"/>
  <c r="M44" i="5"/>
  <c r="M48" i="5"/>
  <c r="M51" i="5"/>
  <c r="M49" i="5"/>
  <c r="M47" i="5"/>
  <c r="M42" i="5"/>
  <c r="M50" i="5"/>
  <c r="M43" i="5"/>
  <c r="M32" i="5"/>
  <c r="M33" i="5"/>
  <c r="L26" i="5"/>
  <c r="M26" i="5" s="1"/>
  <c r="M28" i="5"/>
  <c r="M27" i="5"/>
  <c r="M31" i="5"/>
  <c r="M29" i="5"/>
  <c r="M93" i="5"/>
  <c r="M92" i="5"/>
  <c r="M107" i="5"/>
  <c r="M94" i="5"/>
  <c r="M105" i="5"/>
  <c r="M98" i="5"/>
  <c r="M97" i="5"/>
  <c r="M108" i="5"/>
  <c r="M100" i="5"/>
  <c r="M99" i="5"/>
  <c r="M104" i="5"/>
  <c r="M101" i="5"/>
  <c r="M68" i="5"/>
  <c r="M53" i="5"/>
  <c r="M67" i="5"/>
  <c r="M73" i="5"/>
  <c r="M69" i="5"/>
  <c r="M81" i="5"/>
  <c r="M78" i="5"/>
  <c r="M56" i="5"/>
  <c r="M70" i="5"/>
  <c r="M72" i="5"/>
  <c r="M87" i="5"/>
  <c r="M76" i="5"/>
  <c r="M71" i="5"/>
  <c r="M59" i="5"/>
  <c r="M62" i="5"/>
  <c r="M83" i="5"/>
  <c r="M63" i="5"/>
  <c r="M37" i="5"/>
  <c r="M41" i="5"/>
  <c r="M38" i="5"/>
  <c r="M40" i="5"/>
  <c r="M45" i="5"/>
  <c r="M34" i="5"/>
  <c r="M52" i="5"/>
  <c r="M39" i="5"/>
  <c r="M30" i="5"/>
  <c r="C29" i="7"/>
  <c r="C96" i="1"/>
  <c r="C46" i="2"/>
  <c r="C100" i="2"/>
  <c r="C36" i="3"/>
  <c r="C22" i="4"/>
  <c r="C51" i="4"/>
  <c r="J38" i="4"/>
  <c r="J39" i="4"/>
  <c r="J40" i="4"/>
  <c r="J41" i="4"/>
  <c r="J42" i="4"/>
  <c r="J43" i="4"/>
  <c r="J44" i="4"/>
  <c r="J45" i="4"/>
  <c r="J46" i="4"/>
  <c r="J47" i="4"/>
  <c r="J48" i="4"/>
  <c r="K10" i="4"/>
  <c r="K11" i="4"/>
  <c r="K12" i="4"/>
  <c r="K13" i="4"/>
  <c r="K14" i="4"/>
  <c r="K6" i="4"/>
  <c r="K7" i="4"/>
  <c r="K8" i="4"/>
  <c r="K9" i="4"/>
  <c r="K5" i="4"/>
  <c r="I36" i="3"/>
  <c r="J28" i="3"/>
  <c r="K28" i="3" s="1"/>
  <c r="J29" i="3"/>
  <c r="K29" i="3" s="1"/>
  <c r="J30" i="3"/>
  <c r="K30" i="3" s="1"/>
  <c r="J31" i="3"/>
  <c r="K31" i="3" s="1"/>
  <c r="J32" i="3"/>
  <c r="K32" i="3" s="1"/>
  <c r="J33" i="3"/>
  <c r="K33" i="3" s="1"/>
  <c r="J5" i="3"/>
  <c r="J6" i="3"/>
  <c r="K6" i="3" s="1"/>
  <c r="L32" i="2"/>
  <c r="M32" i="2" s="1"/>
  <c r="L33" i="2"/>
  <c r="M33" i="2" s="1"/>
  <c r="L34" i="2"/>
  <c r="M34" i="2" s="1"/>
  <c r="L35" i="2"/>
  <c r="M35" i="2" s="1"/>
  <c r="L36" i="2"/>
  <c r="M36" i="2" s="1"/>
  <c r="L37" i="2"/>
  <c r="M37" i="2" s="1"/>
  <c r="L38" i="2"/>
  <c r="M38" i="2" s="1"/>
  <c r="L39" i="2"/>
  <c r="M39" i="2" s="1"/>
  <c r="L40" i="2"/>
  <c r="M40" i="2" s="1"/>
  <c r="L41" i="2"/>
  <c r="M41" i="2"/>
  <c r="L42" i="2"/>
  <c r="M42" i="2" s="1"/>
  <c r="K46" i="2"/>
  <c r="K43" i="1"/>
  <c r="K5" i="3" l="1"/>
  <c r="F43" i="1"/>
  <c r="C53" i="4"/>
  <c r="L27" i="7" l="1"/>
  <c r="N27" i="7" s="1"/>
  <c r="L21" i="7"/>
  <c r="N21" i="7" s="1"/>
  <c r="L15" i="7"/>
  <c r="N15" i="7" s="1"/>
  <c r="L9" i="7"/>
  <c r="N9" i="7" s="1"/>
  <c r="L2" i="5" l="1"/>
  <c r="I21" i="7"/>
  <c r="I27" i="7"/>
  <c r="J27" i="7" s="1"/>
  <c r="I26" i="7"/>
  <c r="I25" i="7"/>
  <c r="I20" i="7"/>
  <c r="I24" i="7"/>
  <c r="J24" i="7"/>
  <c r="I23" i="7"/>
  <c r="I19" i="7"/>
  <c r="I18" i="7"/>
  <c r="I22" i="7"/>
  <c r="J22" i="7"/>
  <c r="I17" i="7"/>
  <c r="I9" i="7"/>
  <c r="I8" i="7"/>
  <c r="I7" i="7"/>
  <c r="J7" i="7" s="1"/>
  <c r="I15" i="7"/>
  <c r="I14" i="7"/>
  <c r="J14" i="7"/>
  <c r="I13" i="7"/>
  <c r="I12" i="7"/>
  <c r="J12" i="7"/>
  <c r="I16" i="7"/>
  <c r="J16" i="7" s="1"/>
  <c r="I6" i="7"/>
  <c r="J6" i="7" s="1"/>
  <c r="I5" i="7"/>
  <c r="I11" i="7"/>
  <c r="J11" i="7" s="1"/>
  <c r="I4" i="7"/>
  <c r="I10" i="7"/>
  <c r="J81" i="3"/>
  <c r="K81" i="3" s="1"/>
  <c r="J80" i="3"/>
  <c r="K80" i="3" s="1"/>
  <c r="J79" i="3"/>
  <c r="K79" i="3" s="1"/>
  <c r="J78" i="3"/>
  <c r="K78" i="3" s="1"/>
  <c r="J77" i="3"/>
  <c r="K77" i="3" s="1"/>
  <c r="J76" i="3"/>
  <c r="K76" i="3" s="1"/>
  <c r="J75" i="3"/>
  <c r="K75" i="3" s="1"/>
  <c r="J74" i="3"/>
  <c r="K74" i="3" s="1"/>
  <c r="J73" i="3"/>
  <c r="K73" i="3" s="1"/>
  <c r="J72" i="3"/>
  <c r="K72" i="3" s="1"/>
  <c r="J71" i="3"/>
  <c r="K71" i="3" s="1"/>
  <c r="J70" i="3"/>
  <c r="K70" i="3" s="1"/>
  <c r="J69" i="3"/>
  <c r="K69" i="3" s="1"/>
  <c r="J68" i="3"/>
  <c r="K68" i="3" s="1"/>
  <c r="J67" i="3"/>
  <c r="K67" i="3" s="1"/>
  <c r="J66" i="3"/>
  <c r="K66" i="3" s="1"/>
  <c r="J65" i="3"/>
  <c r="K65" i="3" s="1"/>
  <c r="J64" i="3"/>
  <c r="K64" i="3" s="1"/>
  <c r="J63" i="3"/>
  <c r="K63" i="3" s="1"/>
  <c r="J62" i="3"/>
  <c r="K62" i="3" s="1"/>
  <c r="J61" i="3"/>
  <c r="K61" i="3" s="1"/>
  <c r="J60" i="3"/>
  <c r="K60" i="3" s="1"/>
  <c r="J59" i="3"/>
  <c r="K59" i="3" s="1"/>
  <c r="J58" i="3"/>
  <c r="K58" i="3" s="1"/>
  <c r="J57" i="3"/>
  <c r="K57" i="3" s="1"/>
  <c r="J56" i="3"/>
  <c r="K56" i="3" s="1"/>
  <c r="J55" i="3"/>
  <c r="K55" i="3" s="1"/>
  <c r="J54" i="3"/>
  <c r="K54" i="3" s="1"/>
  <c r="J53" i="3"/>
  <c r="K53" i="3" s="1"/>
  <c r="J52" i="3"/>
  <c r="K52" i="3" s="1"/>
  <c r="J51" i="3"/>
  <c r="K51" i="3" s="1"/>
  <c r="J50" i="3"/>
  <c r="K50" i="3" s="1"/>
  <c r="J49" i="3"/>
  <c r="K49" i="3" s="1"/>
  <c r="J48" i="3"/>
  <c r="K48" i="3" s="1"/>
  <c r="J47" i="3"/>
  <c r="K47" i="3" s="1"/>
  <c r="J46" i="3"/>
  <c r="K46" i="3" s="1"/>
  <c r="J45" i="3"/>
  <c r="K45" i="3" s="1"/>
  <c r="J44" i="3"/>
  <c r="K44" i="3" s="1"/>
  <c r="J43" i="3"/>
  <c r="K43" i="3" s="1"/>
  <c r="J42" i="3"/>
  <c r="K42" i="3" s="1"/>
  <c r="J41" i="3"/>
  <c r="M124" i="5"/>
  <c r="M122" i="5"/>
  <c r="M155" i="5"/>
  <c r="M158" i="5"/>
  <c r="M121" i="5"/>
  <c r="M144" i="5"/>
  <c r="M117" i="5"/>
  <c r="M149" i="5"/>
  <c r="M156" i="5"/>
  <c r="M147" i="5"/>
  <c r="M188" i="5"/>
  <c r="M173" i="5"/>
  <c r="M181" i="5"/>
  <c r="M153" i="5"/>
  <c r="M185" i="5"/>
  <c r="M137" i="5"/>
  <c r="M177" i="5"/>
  <c r="M110" i="5"/>
  <c r="M136" i="5"/>
  <c r="M114" i="5"/>
  <c r="M109" i="5"/>
  <c r="M115" i="5"/>
  <c r="M112" i="5"/>
  <c r="M161" i="5"/>
  <c r="M132" i="5"/>
  <c r="M168" i="5"/>
  <c r="M119" i="5"/>
  <c r="M139" i="5"/>
  <c r="M131" i="5"/>
  <c r="M163" i="5"/>
  <c r="M151" i="5"/>
  <c r="M148" i="5"/>
  <c r="M166" i="5"/>
  <c r="M152" i="5"/>
  <c r="M118" i="5"/>
  <c r="M120" i="5"/>
  <c r="M154" i="5"/>
  <c r="M138" i="5"/>
  <c r="M134" i="5"/>
  <c r="M142" i="5"/>
  <c r="M164" i="5"/>
  <c r="M133" i="5"/>
  <c r="M167" i="5"/>
  <c r="M146" i="5"/>
  <c r="M170" i="5"/>
  <c r="M150" i="5"/>
  <c r="M135" i="5"/>
  <c r="M141" i="5"/>
  <c r="M189" i="5"/>
  <c r="M184" i="5"/>
  <c r="M190" i="5"/>
  <c r="M165" i="5"/>
  <c r="M179" i="5"/>
  <c r="M126" i="5"/>
  <c r="M116" i="5"/>
  <c r="M160" i="5"/>
  <c r="M111" i="5"/>
  <c r="M162" i="5"/>
  <c r="M127" i="5"/>
  <c r="I51" i="4"/>
  <c r="J37" i="4"/>
  <c r="J36" i="4"/>
  <c r="J35" i="4"/>
  <c r="J34" i="4"/>
  <c r="J33" i="4"/>
  <c r="J32" i="4"/>
  <c r="J31" i="4"/>
  <c r="J30" i="4"/>
  <c r="J29" i="4"/>
  <c r="J28" i="4"/>
  <c r="J27" i="4"/>
  <c r="J22" i="4"/>
  <c r="I22" i="4"/>
  <c r="K100" i="2"/>
  <c r="L52" i="2"/>
  <c r="M52" i="2" s="1"/>
  <c r="L53" i="2"/>
  <c r="M53" i="2" s="1"/>
  <c r="L54" i="2"/>
  <c r="M54" i="2" s="1"/>
  <c r="L55" i="2"/>
  <c r="M55" i="2" s="1"/>
  <c r="L56" i="2"/>
  <c r="M56" i="2" s="1"/>
  <c r="L57" i="2"/>
  <c r="M57" i="2" s="1"/>
  <c r="L58" i="2"/>
  <c r="M58" i="2" s="1"/>
  <c r="L59" i="2"/>
  <c r="M59" i="2" s="1"/>
  <c r="L60" i="2"/>
  <c r="M60" i="2" s="1"/>
  <c r="L61" i="2"/>
  <c r="M61" i="2" s="1"/>
  <c r="L62" i="2"/>
  <c r="M62" i="2" s="1"/>
  <c r="L63" i="2"/>
  <c r="M63" i="2" s="1"/>
  <c r="L64" i="2"/>
  <c r="M64" i="2" s="1"/>
  <c r="L65" i="2"/>
  <c r="M65" i="2" s="1"/>
  <c r="L66" i="2"/>
  <c r="M66" i="2" s="1"/>
  <c r="L67" i="2"/>
  <c r="M67" i="2" s="1"/>
  <c r="L68" i="2"/>
  <c r="M68" i="2" s="1"/>
  <c r="L69" i="2"/>
  <c r="M69" i="2" s="1"/>
  <c r="L70" i="2"/>
  <c r="M70" i="2" s="1"/>
  <c r="L71" i="2"/>
  <c r="M71" i="2" s="1"/>
  <c r="L72" i="2"/>
  <c r="M72" i="2" s="1"/>
  <c r="L73" i="2"/>
  <c r="M73" i="2" s="1"/>
  <c r="L74" i="2"/>
  <c r="M74" i="2" s="1"/>
  <c r="L75" i="2"/>
  <c r="M75" i="2" s="1"/>
  <c r="L76" i="2"/>
  <c r="M76" i="2" s="1"/>
  <c r="L77" i="2"/>
  <c r="M77" i="2" s="1"/>
  <c r="L78" i="2"/>
  <c r="M78" i="2" s="1"/>
  <c r="L79" i="2"/>
  <c r="M79" i="2" s="1"/>
  <c r="L80" i="2"/>
  <c r="M80" i="2" s="1"/>
  <c r="L81" i="2"/>
  <c r="M81" i="2" s="1"/>
  <c r="L82" i="2"/>
  <c r="M82" i="2" s="1"/>
  <c r="L83" i="2"/>
  <c r="M83" i="2" s="1"/>
  <c r="L84" i="2"/>
  <c r="M84" i="2" s="1"/>
  <c r="L85" i="2"/>
  <c r="M85" i="2" s="1"/>
  <c r="L86" i="2"/>
  <c r="M86" i="2" s="1"/>
  <c r="L87" i="2"/>
  <c r="M87" i="2" s="1"/>
  <c r="L88" i="2"/>
  <c r="M88" i="2" s="1"/>
  <c r="L89" i="2"/>
  <c r="M89" i="2" s="1"/>
  <c r="L90" i="2"/>
  <c r="M90" i="2" s="1"/>
  <c r="L91" i="2"/>
  <c r="M91" i="2" s="1"/>
  <c r="L92" i="2"/>
  <c r="M92" i="2" s="1"/>
  <c r="L93" i="2"/>
  <c r="M93" i="2" s="1"/>
  <c r="L94" i="2"/>
  <c r="M94" i="2" s="1"/>
  <c r="L95" i="2"/>
  <c r="M95" i="2" s="1"/>
  <c r="L96" i="2"/>
  <c r="M96" i="2" s="1"/>
  <c r="L97" i="2"/>
  <c r="M97" i="2" s="1"/>
  <c r="L51" i="2"/>
  <c r="K96" i="1"/>
  <c r="F96" i="1" s="1"/>
  <c r="L6" i="2"/>
  <c r="M6" i="2" s="1"/>
  <c r="L7" i="2"/>
  <c r="M7" i="2" s="1"/>
  <c r="L8" i="2"/>
  <c r="M8" i="2" s="1"/>
  <c r="L9" i="2"/>
  <c r="M9" i="2" s="1"/>
  <c r="L10" i="2"/>
  <c r="M10" i="2" s="1"/>
  <c r="L11" i="2"/>
  <c r="M11" i="2" s="1"/>
  <c r="L12" i="2"/>
  <c r="M12" i="2" s="1"/>
  <c r="L13" i="2"/>
  <c r="M13" i="2" s="1"/>
  <c r="L14" i="2"/>
  <c r="M14" i="2" s="1"/>
  <c r="L15" i="2"/>
  <c r="M15" i="2" s="1"/>
  <c r="L16" i="2"/>
  <c r="M16" i="2" s="1"/>
  <c r="L17" i="2"/>
  <c r="M17" i="2" s="1"/>
  <c r="L18" i="2"/>
  <c r="M18" i="2" s="1"/>
  <c r="L19" i="2"/>
  <c r="M19" i="2" s="1"/>
  <c r="L20" i="2"/>
  <c r="M20" i="2" s="1"/>
  <c r="L21" i="2"/>
  <c r="M21" i="2" s="1"/>
  <c r="L22" i="2"/>
  <c r="L23" i="2"/>
  <c r="M23" i="2" s="1"/>
  <c r="L24" i="2"/>
  <c r="M24" i="2" s="1"/>
  <c r="L25" i="2"/>
  <c r="M25" i="2" s="1"/>
  <c r="L26" i="2"/>
  <c r="M26" i="2" s="1"/>
  <c r="L27" i="2"/>
  <c r="M27" i="2" s="1"/>
  <c r="L28" i="2"/>
  <c r="M28" i="2" s="1"/>
  <c r="L29" i="2"/>
  <c r="M29" i="2" s="1"/>
  <c r="L30" i="2"/>
  <c r="M30" i="2" s="1"/>
  <c r="L31" i="2"/>
  <c r="L43" i="2"/>
  <c r="M43" i="2" s="1"/>
  <c r="L44" i="2"/>
  <c r="M44" i="2" s="1"/>
  <c r="L5" i="2"/>
  <c r="J19" i="3"/>
  <c r="K19" i="3" s="1"/>
  <c r="J26" i="3"/>
  <c r="K26" i="3" s="1"/>
  <c r="J25" i="3"/>
  <c r="K25" i="3" s="1"/>
  <c r="J10" i="3"/>
  <c r="K10" i="3" s="1"/>
  <c r="J14" i="3"/>
  <c r="K14" i="3" s="1"/>
  <c r="J17" i="3"/>
  <c r="K17" i="3" s="1"/>
  <c r="J34" i="3"/>
  <c r="K34" i="3" s="1"/>
  <c r="J11" i="3"/>
  <c r="K11" i="3" s="1"/>
  <c r="J18" i="3"/>
  <c r="K18" i="3" s="1"/>
  <c r="J24" i="3"/>
  <c r="K24" i="3" s="1"/>
  <c r="J8" i="3"/>
  <c r="K8" i="3" s="1"/>
  <c r="J20" i="3"/>
  <c r="K20" i="3" s="1"/>
  <c r="J7" i="3"/>
  <c r="J13" i="3"/>
  <c r="K13" i="3" s="1"/>
  <c r="J23" i="3"/>
  <c r="K23" i="3" s="1"/>
  <c r="J27" i="3"/>
  <c r="K27" i="3" s="1"/>
  <c r="J21" i="3"/>
  <c r="K21" i="3" s="1"/>
  <c r="J22" i="3"/>
  <c r="K22" i="3" s="1"/>
  <c r="J16" i="3"/>
  <c r="K16" i="3" s="1"/>
  <c r="J9" i="3"/>
  <c r="K9" i="3" s="1"/>
  <c r="J12" i="3"/>
  <c r="K12" i="3" s="1"/>
  <c r="J15" i="3"/>
  <c r="K15" i="3" s="1"/>
  <c r="L46" i="2" l="1"/>
  <c r="L100" i="2"/>
  <c r="J100" i="3"/>
  <c r="J36" i="3"/>
  <c r="J103" i="3" s="1"/>
  <c r="L279" i="5"/>
  <c r="K41" i="3"/>
  <c r="K100" i="3"/>
  <c r="K7" i="3"/>
  <c r="J51" i="4"/>
  <c r="J53" i="4" s="1"/>
  <c r="I53" i="4"/>
  <c r="M31" i="2"/>
  <c r="K99" i="1"/>
  <c r="F99" i="1" s="1"/>
  <c r="K22" i="4"/>
  <c r="M11" i="5"/>
  <c r="M13" i="5"/>
  <c r="M23" i="5"/>
  <c r="M19" i="5"/>
  <c r="M129" i="5"/>
  <c r="I103" i="3"/>
  <c r="C103" i="3"/>
  <c r="M51" i="2"/>
  <c r="M100" i="2"/>
  <c r="C99" i="1"/>
  <c r="M18" i="5"/>
  <c r="M25" i="5"/>
  <c r="M8" i="5"/>
  <c r="M3" i="5"/>
  <c r="C103" i="2"/>
  <c r="M17" i="5"/>
  <c r="M21" i="5"/>
  <c r="M9" i="5"/>
  <c r="M2" i="5"/>
  <c r="M5" i="5"/>
  <c r="M12" i="5"/>
  <c r="M14" i="5"/>
  <c r="M4" i="5"/>
  <c r="M15" i="5"/>
  <c r="M16" i="5"/>
  <c r="M10" i="5"/>
  <c r="M22" i="5"/>
  <c r="M6" i="5"/>
  <c r="M20" i="5"/>
  <c r="M24" i="5"/>
  <c r="M7" i="5"/>
  <c r="J20" i="7"/>
  <c r="J21" i="7"/>
  <c r="H29" i="7"/>
  <c r="J23" i="7"/>
  <c r="J15" i="7"/>
  <c r="J25" i="7"/>
  <c r="J26" i="7"/>
  <c r="J5" i="7"/>
  <c r="J13" i="7"/>
  <c r="J17" i="7"/>
  <c r="J10" i="7"/>
  <c r="J8" i="7"/>
  <c r="J18" i="7"/>
  <c r="J4" i="7"/>
  <c r="J9" i="7"/>
  <c r="J19" i="7"/>
  <c r="K103" i="2"/>
  <c r="M22" i="2"/>
  <c r="M5" i="2"/>
  <c r="L103" i="2" l="1"/>
  <c r="J29" i="7"/>
  <c r="K51" i="4"/>
  <c r="K53" i="4"/>
  <c r="K103" i="3"/>
  <c r="K36" i="3"/>
  <c r="M46" i="2"/>
  <c r="M103" i="2"/>
</calcChain>
</file>

<file path=xl/sharedStrings.xml><?xml version="1.0" encoding="utf-8"?>
<sst xmlns="http://schemas.openxmlformats.org/spreadsheetml/2006/main" count="1943" uniqueCount="189">
  <si>
    <t>Total</t>
  </si>
  <si>
    <t>Pos.</t>
  </si>
  <si>
    <t>Nom</t>
  </si>
  <si>
    <t>P1</t>
  </si>
  <si>
    <t>P2</t>
  </si>
  <si>
    <t>P3</t>
  </si>
  <si>
    <t>P4</t>
  </si>
  <si>
    <t>P5</t>
  </si>
  <si>
    <t>P6</t>
  </si>
  <si>
    <t>P7</t>
  </si>
  <si>
    <t>P8</t>
  </si>
  <si>
    <t>Zbinden Ruth</t>
  </si>
  <si>
    <t>Morand Marie-Noëlle</t>
  </si>
  <si>
    <t>Guyot Christine</t>
  </si>
  <si>
    <t>Aries Claudia</t>
  </si>
  <si>
    <t>Pasquier Virginie</t>
  </si>
  <si>
    <t>Vergère Patricia</t>
  </si>
  <si>
    <t>Grillet Liliane</t>
  </si>
  <si>
    <t>Despres Marylène</t>
  </si>
  <si>
    <t>Corbo Pierre</t>
  </si>
  <si>
    <t>Gozzo Alain</t>
  </si>
  <si>
    <t>Nemeskeri Julien</t>
  </si>
  <si>
    <t>Vergère Pascal</t>
  </si>
  <si>
    <t>Martin José</t>
  </si>
  <si>
    <t>Moser René</t>
  </si>
  <si>
    <t>Roagna Gilles-Eric</t>
  </si>
  <si>
    <t>Huberson Guillaume</t>
  </si>
  <si>
    <t>Musa Jesper</t>
  </si>
  <si>
    <t>Parome Richard</t>
  </si>
  <si>
    <t>Serrano Ronaldo</t>
  </si>
  <si>
    <t>Groux Gilbert</t>
  </si>
  <si>
    <t>Gratziu Rossano</t>
  </si>
  <si>
    <t>Rosa Pedro</t>
  </si>
  <si>
    <t>Cat</t>
  </si>
  <si>
    <t>Jaena Emma</t>
  </si>
  <si>
    <t>Faller Nezza</t>
  </si>
  <si>
    <t>Karrer Luisita</t>
  </si>
  <si>
    <t>Barbezat Carmen</t>
  </si>
  <si>
    <t>Louvrier Ivana</t>
  </si>
  <si>
    <t>Perito Pascal</t>
  </si>
  <si>
    <t>Miano Nunziato</t>
  </si>
  <si>
    <t>Rosset Franck</t>
  </si>
  <si>
    <t>Da Silva Mario</t>
  </si>
  <si>
    <t>Carolino Romulo</t>
  </si>
  <si>
    <t>Mancuso Angelo</t>
  </si>
  <si>
    <t>Hutzli Philippe</t>
  </si>
  <si>
    <t>Baruh Enis</t>
  </si>
  <si>
    <t>Corminboeuf Pascal</t>
  </si>
  <si>
    <t>Martinez Mary-Claude</t>
  </si>
  <si>
    <t>Genillard Ralph-Yves</t>
  </si>
  <si>
    <t>Grosrey Krystel</t>
  </si>
  <si>
    <t>Pahud Chinny</t>
  </si>
  <si>
    <t>Barbuscia Isabelle</t>
  </si>
  <si>
    <t>Terrettaz Janique</t>
  </si>
  <si>
    <t>Cardinaux Pierre-Alain</t>
  </si>
  <si>
    <t>Burri Katia</t>
  </si>
  <si>
    <t>Manco Anthony</t>
  </si>
  <si>
    <t>Meier Pierre</t>
  </si>
  <si>
    <t>Gomez Domingo</t>
  </si>
  <si>
    <t>Monnier Michel</t>
  </si>
  <si>
    <t>Monti Olivier</t>
  </si>
  <si>
    <t>Faller Merri</t>
  </si>
  <si>
    <t>Moyenne</t>
  </si>
  <si>
    <t>Parties</t>
  </si>
  <si>
    <t>Moy.</t>
  </si>
  <si>
    <t>Morales Serrano Eduardo</t>
  </si>
  <si>
    <t>Diaz Lopez José Manuel</t>
  </si>
  <si>
    <t>Karrer Jean</t>
  </si>
  <si>
    <t>D'Apice Vincenzo</t>
  </si>
  <si>
    <t>Favre Jean-Marie</t>
  </si>
  <si>
    <t>Petringa Antonio</t>
  </si>
  <si>
    <t>Almudever Celina</t>
  </si>
  <si>
    <t>Bull Oliver</t>
  </si>
  <si>
    <t>Pellein Stéphane</t>
  </si>
  <si>
    <t>Golay Daniel</t>
  </si>
  <si>
    <t>Dodah Moonesh</t>
  </si>
  <si>
    <t>Seydoux Pascal</t>
  </si>
  <si>
    <t>D'Apice Eladio</t>
  </si>
  <si>
    <t>Stutz René</t>
  </si>
  <si>
    <t>Chappuis Bernard</t>
  </si>
  <si>
    <t>Cataldo Wiliam</t>
  </si>
  <si>
    <t>Mermoud Alex</t>
  </si>
  <si>
    <t>Gabriel Eric</t>
  </si>
  <si>
    <t>Manco Daniel</t>
  </si>
  <si>
    <t>Bravo Mario</t>
  </si>
  <si>
    <t>Jules Pascal</t>
  </si>
  <si>
    <t>Calzavara Bernard</t>
  </si>
  <si>
    <t>Mardi 17 janvier 2023</t>
  </si>
  <si>
    <t>Mardi 25 janvier 2023</t>
  </si>
  <si>
    <t>Individuels</t>
  </si>
  <si>
    <t>Doublettes</t>
  </si>
  <si>
    <t>Trio</t>
  </si>
  <si>
    <t>Discipline</t>
  </si>
  <si>
    <t>Étiquettes de lignes</t>
  </si>
  <si>
    <t>Total général</t>
  </si>
  <si>
    <t>Somme de P1</t>
  </si>
  <si>
    <t>Somme de P2</t>
  </si>
  <si>
    <t>Somme de P3</t>
  </si>
  <si>
    <t>Somme de P4</t>
  </si>
  <si>
    <t>Somme de P5</t>
  </si>
  <si>
    <t>Somme de P6</t>
  </si>
  <si>
    <t>Somme de P7</t>
  </si>
  <si>
    <t>Somme de P8</t>
  </si>
  <si>
    <t>Somme de Parties</t>
  </si>
  <si>
    <t>Nicole Roger</t>
  </si>
  <si>
    <t>Ronchi Jacques</t>
  </si>
  <si>
    <t>(Tous)</t>
  </si>
  <si>
    <t>Nombre de 200</t>
  </si>
  <si>
    <t>Total 200</t>
  </si>
  <si>
    <t>All Events</t>
  </si>
  <si>
    <t>A</t>
  </si>
  <si>
    <t>B</t>
  </si>
  <si>
    <t>C</t>
  </si>
  <si>
    <t>Groupe</t>
  </si>
  <si>
    <t xml:space="preserve">Total </t>
  </si>
  <si>
    <t>Dame</t>
  </si>
  <si>
    <t>Moyennes</t>
  </si>
  <si>
    <t>Championnat Genevois 2023</t>
  </si>
  <si>
    <t>Championnat Genevois 2022</t>
  </si>
  <si>
    <t>Championnat Genevois 2020</t>
  </si>
  <si>
    <t>Finale All Events - Hommes - Categorie A</t>
  </si>
  <si>
    <t xml:space="preserve">Finale All Events - Dames </t>
  </si>
  <si>
    <t>Finale All Events - Dames - Categorie A</t>
  </si>
  <si>
    <t>Finales All Events - Hommes - Categorie B</t>
  </si>
  <si>
    <t>Finales All Events - Hommes - Categorie C</t>
  </si>
  <si>
    <t>Finales All Events - Dames - Categorie B</t>
  </si>
  <si>
    <t>TOTAL</t>
  </si>
  <si>
    <t>Individuel hommes - Categorie A</t>
  </si>
  <si>
    <t>Individuel hommes - Categorie B</t>
  </si>
  <si>
    <t>Individuel hommes - Categorie C</t>
  </si>
  <si>
    <t>Individuel dames</t>
  </si>
  <si>
    <t>Individuel dames - Categorie A</t>
  </si>
  <si>
    <t>Individuel dames - Categorie B</t>
  </si>
  <si>
    <t>Doublette hommes - Categorie A</t>
  </si>
  <si>
    <t>Doublette hommes - Categorie B</t>
  </si>
  <si>
    <t>Doublette hommes - Categorie C</t>
  </si>
  <si>
    <t>Doublette dames</t>
  </si>
  <si>
    <t>Doublette dames - Categorie A</t>
  </si>
  <si>
    <t>Doublette dames - Categorie B</t>
  </si>
  <si>
    <t>Triplette hommes A</t>
  </si>
  <si>
    <t>Triplette hommes B</t>
  </si>
  <si>
    <t>Triplette hommes C</t>
  </si>
  <si>
    <t>Triplette dames</t>
  </si>
  <si>
    <t>Triplette mixte</t>
  </si>
  <si>
    <t>Doublette Mixte - Categorie A</t>
  </si>
  <si>
    <t>Doublette Mixte - Categorie B</t>
  </si>
  <si>
    <t>Moyenne générale</t>
  </si>
  <si>
    <t>Championnat Genevois 2019</t>
  </si>
  <si>
    <t>Championnat Genevois 2018</t>
  </si>
  <si>
    <t>Dela Pena Jingkie</t>
  </si>
  <si>
    <t>Franco Jonani</t>
  </si>
  <si>
    <t>Lapustin Mihail</t>
  </si>
  <si>
    <t>Menoud François</t>
  </si>
  <si>
    <t>Bellon Damien</t>
  </si>
  <si>
    <t>Le Scanff Jean-François</t>
  </si>
  <si>
    <t>Loubier Pascal</t>
  </si>
  <si>
    <t>Flores Alfredo</t>
  </si>
  <si>
    <t>Mardi 09 janvier 2024</t>
  </si>
  <si>
    <t>Moser Noraida</t>
  </si>
  <si>
    <t>Cardinaux Cédric</t>
  </si>
  <si>
    <t>Klima Martin</t>
  </si>
  <si>
    <t>Andrianjafy Monty</t>
  </si>
  <si>
    <t>Umali Jaime</t>
  </si>
  <si>
    <t>Umali James Matthew</t>
  </si>
  <si>
    <t>Visalli Giuseppe</t>
  </si>
  <si>
    <t>Barbezat Francis</t>
  </si>
  <si>
    <t>Frei Robert</t>
  </si>
  <si>
    <t>Chavaz Didier</t>
  </si>
  <si>
    <t>Jeudi 11 janvier 2024</t>
  </si>
  <si>
    <t>Lundi 22 janvier 2024</t>
  </si>
  <si>
    <t>Lundi 15 janvier 2024</t>
  </si>
  <si>
    <t>Jeudi 25 janvier 2024</t>
  </si>
  <si>
    <t>Sauthier Philippe</t>
  </si>
  <si>
    <t>Championnat Genevois 2024</t>
  </si>
  <si>
    <t>Hutzli Christian</t>
  </si>
  <si>
    <t>Moser Roberto</t>
  </si>
  <si>
    <t>Terrettaz Joey</t>
  </si>
  <si>
    <t>Walther Jeanette</t>
  </si>
  <si>
    <t>Somme de Total</t>
  </si>
  <si>
    <t>Nb 200</t>
  </si>
  <si>
    <t>Somme de Nb 200</t>
  </si>
  <si>
    <t>Somme de Moyennes2</t>
  </si>
  <si>
    <t>Doublettes Mixte 2024</t>
  </si>
  <si>
    <t>All Events du 27.01.2024</t>
  </si>
  <si>
    <t>Triplettes 2024</t>
  </si>
  <si>
    <t>Doublettes 2024</t>
  </si>
  <si>
    <t>Individuels 2024</t>
  </si>
  <si>
    <t>Jeudi 18 janvier 2024</t>
  </si>
  <si>
    <t>Rosa - Guerraz Céline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</si>
</sst>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fr.&quot;\ #,##0.00;[Red]&quot;fr.&quot;\ \-#,##0.00"/>
  </numFmts>
  <fonts count="4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6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9" fillId="0" borderId="0"/>
  </cellStyleXfs>
  <cellXfs count="236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1" fillId="33" borderId="10" xfId="42" applyFill="1" applyBorder="1" applyAlignment="1">
      <alignment horizontal="left" vertical="center" wrapText="1"/>
    </xf>
    <xf numFmtId="0" fontId="21" fillId="35" borderId="10" xfId="42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18" fillId="33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42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21" fillId="36" borderId="10" xfId="42" applyFill="1" applyBorder="1" applyAlignment="1">
      <alignment horizontal="left" vertical="center" wrapText="1"/>
    </xf>
    <xf numFmtId="0" fontId="21" fillId="37" borderId="10" xfId="42" applyFill="1" applyBorder="1" applyAlignment="1">
      <alignment horizontal="left" vertical="center" wrapText="1"/>
    </xf>
    <xf numFmtId="0" fontId="16" fillId="0" borderId="0" xfId="0" applyFont="1"/>
    <xf numFmtId="0" fontId="0" fillId="37" borderId="0" xfId="0" applyFill="1" applyAlignment="1">
      <alignment horizontal="center" vertical="center"/>
    </xf>
    <xf numFmtId="2" fontId="0" fillId="37" borderId="0" xfId="0" applyNumberFormat="1" applyFill="1" applyAlignment="1">
      <alignment horizontal="center" vertical="center"/>
    </xf>
    <xf numFmtId="2" fontId="0" fillId="39" borderId="0" xfId="0" applyNumberFormat="1" applyFill="1" applyAlignment="1">
      <alignment horizontal="center" vertical="center"/>
    </xf>
    <xf numFmtId="2" fontId="0" fillId="36" borderId="0" xfId="0" applyNumberFormat="1" applyFill="1" applyAlignment="1">
      <alignment horizontal="center" vertical="center"/>
    </xf>
    <xf numFmtId="0" fontId="27" fillId="0" borderId="0" xfId="43" applyFont="1" applyAlignment="1">
      <alignment horizontal="center" vertical="center"/>
    </xf>
    <xf numFmtId="0" fontId="29" fillId="0" borderId="0" xfId="43"/>
    <xf numFmtId="0" fontId="27" fillId="0" borderId="0" xfId="43" applyFont="1"/>
    <xf numFmtId="0" fontId="27" fillId="0" borderId="0" xfId="43" applyFont="1" applyAlignment="1">
      <alignment horizontal="center"/>
    </xf>
    <xf numFmtId="2" fontId="27" fillId="0" borderId="0" xfId="43" applyNumberFormat="1" applyFont="1" applyAlignment="1">
      <alignment horizontal="center" vertical="center"/>
    </xf>
    <xf numFmtId="2" fontId="27" fillId="0" borderId="0" xfId="43" applyNumberFormat="1" applyFont="1" applyAlignment="1">
      <alignment horizontal="center"/>
    </xf>
    <xf numFmtId="0" fontId="30" fillId="0" borderId="0" xfId="43" applyFont="1"/>
    <xf numFmtId="0" fontId="31" fillId="0" borderId="0" xfId="43" applyFont="1"/>
    <xf numFmtId="0" fontId="31" fillId="0" borderId="0" xfId="43" applyFont="1" applyAlignment="1">
      <alignment horizontal="center"/>
    </xf>
    <xf numFmtId="164" fontId="31" fillId="0" borderId="11" xfId="43" applyNumberFormat="1" applyFont="1" applyBorder="1" applyAlignment="1">
      <alignment horizontal="center" vertical="center"/>
    </xf>
    <xf numFmtId="164" fontId="32" fillId="0" borderId="11" xfId="43" applyNumberFormat="1" applyFont="1" applyBorder="1" applyAlignment="1">
      <alignment vertical="center"/>
    </xf>
    <xf numFmtId="164" fontId="31" fillId="0" borderId="11" xfId="43" applyNumberFormat="1" applyFont="1" applyBorder="1" applyAlignment="1">
      <alignment vertical="center"/>
    </xf>
    <xf numFmtId="1" fontId="32" fillId="0" borderId="11" xfId="43" applyNumberFormat="1" applyFont="1" applyBorder="1" applyAlignment="1">
      <alignment horizontal="center" vertical="center"/>
    </xf>
    <xf numFmtId="164" fontId="32" fillId="0" borderId="11" xfId="43" applyNumberFormat="1" applyFont="1" applyBorder="1" applyAlignment="1">
      <alignment horizontal="center" vertical="center"/>
    </xf>
    <xf numFmtId="0" fontId="31" fillId="0" borderId="0" xfId="43" applyFont="1" applyAlignment="1">
      <alignment vertical="center"/>
    </xf>
    <xf numFmtId="2" fontId="31" fillId="0" borderId="0" xfId="43" applyNumberFormat="1" applyFont="1" applyAlignment="1">
      <alignment horizontal="center" vertical="center"/>
    </xf>
    <xf numFmtId="0" fontId="30" fillId="0" borderId="0" xfId="43" applyFont="1" applyAlignment="1">
      <alignment vertical="center"/>
    </xf>
    <xf numFmtId="164" fontId="31" fillId="0" borderId="12" xfId="43" applyNumberFormat="1" applyFont="1" applyBorder="1" applyAlignment="1">
      <alignment horizontal="center" vertical="center"/>
    </xf>
    <xf numFmtId="164" fontId="32" fillId="0" borderId="12" xfId="43" applyNumberFormat="1" applyFont="1" applyBorder="1" applyAlignment="1">
      <alignment vertical="center"/>
    </xf>
    <xf numFmtId="164" fontId="31" fillId="0" borderId="12" xfId="43" applyNumberFormat="1" applyFont="1" applyBorder="1" applyAlignment="1">
      <alignment vertical="center"/>
    </xf>
    <xf numFmtId="1" fontId="32" fillId="0" borderId="12" xfId="43" applyNumberFormat="1" applyFont="1" applyBorder="1" applyAlignment="1">
      <alignment horizontal="center" vertical="center"/>
    </xf>
    <xf numFmtId="164" fontId="31" fillId="0" borderId="0" xfId="43" applyNumberFormat="1" applyFont="1" applyAlignment="1">
      <alignment horizontal="center" vertical="center"/>
    </xf>
    <xf numFmtId="164" fontId="32" fillId="0" borderId="0" xfId="43" applyNumberFormat="1" applyFont="1" applyAlignment="1">
      <alignment vertical="center"/>
    </xf>
    <xf numFmtId="164" fontId="31" fillId="0" borderId="0" xfId="43" applyNumberFormat="1" applyFont="1" applyAlignment="1">
      <alignment vertical="center"/>
    </xf>
    <xf numFmtId="1" fontId="32" fillId="0" borderId="0" xfId="43" applyNumberFormat="1" applyFont="1" applyAlignment="1">
      <alignment horizontal="center" vertical="center" wrapText="1"/>
    </xf>
    <xf numFmtId="164" fontId="32" fillId="0" borderId="0" xfId="43" applyNumberFormat="1" applyFont="1" applyAlignment="1">
      <alignment horizontal="center" vertical="center" wrapText="1"/>
    </xf>
    <xf numFmtId="1" fontId="32" fillId="0" borderId="11" xfId="43" applyNumberFormat="1" applyFont="1" applyBorder="1" applyAlignment="1">
      <alignment horizontal="center" vertical="center" wrapText="1"/>
    </xf>
    <xf numFmtId="164" fontId="32" fillId="0" borderId="11" xfId="43" applyNumberFormat="1" applyFont="1" applyBorder="1" applyAlignment="1">
      <alignment horizontal="center" vertical="center" wrapText="1"/>
    </xf>
    <xf numFmtId="0" fontId="31" fillId="0" borderId="0" xfId="43" applyFont="1" applyAlignment="1">
      <alignment horizontal="center" vertical="center"/>
    </xf>
    <xf numFmtId="165" fontId="32" fillId="0" borderId="0" xfId="43" applyNumberFormat="1" applyFont="1" applyAlignment="1">
      <alignment vertical="center"/>
    </xf>
    <xf numFmtId="0" fontId="32" fillId="0" borderId="0" xfId="43" applyFont="1" applyAlignment="1">
      <alignment vertical="center"/>
    </xf>
    <xf numFmtId="0" fontId="32" fillId="0" borderId="0" xfId="43" applyFont="1" applyAlignment="1">
      <alignment horizontal="center" vertical="center"/>
    </xf>
    <xf numFmtId="2" fontId="32" fillId="0" borderId="0" xfId="43" applyNumberFormat="1" applyFont="1" applyAlignment="1">
      <alignment horizontal="center" vertical="center"/>
    </xf>
    <xf numFmtId="1" fontId="32" fillId="0" borderId="0" xfId="43" applyNumberFormat="1" applyFont="1" applyAlignment="1">
      <alignment horizontal="center" vertical="center"/>
    </xf>
    <xf numFmtId="0" fontId="29" fillId="0" borderId="0" xfId="43" applyAlignment="1">
      <alignment horizontal="center" vertical="center"/>
    </xf>
    <xf numFmtId="0" fontId="31" fillId="0" borderId="11" xfId="43" applyFont="1" applyBorder="1" applyAlignment="1">
      <alignment horizontal="center" vertical="center"/>
    </xf>
    <xf numFmtId="165" fontId="32" fillId="0" borderId="11" xfId="43" applyNumberFormat="1" applyFont="1" applyBorder="1" applyAlignment="1">
      <alignment vertical="center"/>
    </xf>
    <xf numFmtId="0" fontId="32" fillId="0" borderId="11" xfId="43" applyFont="1" applyBorder="1" applyAlignment="1">
      <alignment vertical="center"/>
    </xf>
    <xf numFmtId="0" fontId="32" fillId="0" borderId="11" xfId="43" applyFont="1" applyBorder="1" applyAlignment="1">
      <alignment horizontal="center" vertical="center"/>
    </xf>
    <xf numFmtId="0" fontId="31" fillId="0" borderId="11" xfId="43" applyFont="1" applyBorder="1" applyAlignment="1">
      <alignment vertical="center"/>
    </xf>
    <xf numFmtId="0" fontId="31" fillId="0" borderId="13" xfId="43" applyFont="1" applyBorder="1" applyAlignment="1">
      <alignment horizontal="center" vertical="center"/>
    </xf>
    <xf numFmtId="165" fontId="32" fillId="0" borderId="13" xfId="43" applyNumberFormat="1" applyFont="1" applyBorder="1" applyAlignment="1">
      <alignment vertical="center"/>
    </xf>
    <xf numFmtId="0" fontId="32" fillId="0" borderId="13" xfId="43" applyFont="1" applyBorder="1" applyAlignment="1">
      <alignment vertical="center"/>
    </xf>
    <xf numFmtId="0" fontId="32" fillId="0" borderId="13" xfId="43" applyFont="1" applyBorder="1" applyAlignment="1">
      <alignment horizontal="center" vertical="center"/>
    </xf>
    <xf numFmtId="1" fontId="32" fillId="0" borderId="13" xfId="43" applyNumberFormat="1" applyFont="1" applyBorder="1" applyAlignment="1">
      <alignment horizontal="center" vertical="center"/>
    </xf>
    <xf numFmtId="0" fontId="32" fillId="0" borderId="0" xfId="43" applyFont="1" applyAlignment="1">
      <alignment horizontal="center" vertical="center" wrapText="1"/>
    </xf>
    <xf numFmtId="0" fontId="32" fillId="0" borderId="11" xfId="43" applyFont="1" applyBorder="1" applyAlignment="1">
      <alignment horizontal="center" vertical="center" wrapText="1"/>
    </xf>
    <xf numFmtId="1" fontId="29" fillId="0" borderId="0" xfId="43" applyNumberFormat="1" applyAlignment="1">
      <alignment horizontal="center" vertical="center"/>
    </xf>
    <xf numFmtId="164" fontId="32" fillId="0" borderId="0" xfId="43" applyNumberFormat="1" applyFont="1" applyAlignment="1">
      <alignment horizontal="center" vertical="center"/>
    </xf>
    <xf numFmtId="2" fontId="32" fillId="0" borderId="11" xfId="43" applyNumberFormat="1" applyFont="1" applyBorder="1" applyAlignment="1">
      <alignment horizontal="center" vertical="center"/>
    </xf>
    <xf numFmtId="0" fontId="33" fillId="0" borderId="0" xfId="43" applyFont="1" applyAlignment="1">
      <alignment horizontal="center" vertical="center"/>
    </xf>
    <xf numFmtId="0" fontId="28" fillId="0" borderId="0" xfId="43" applyFont="1" applyAlignment="1">
      <alignment vertical="center"/>
    </xf>
    <xf numFmtId="0" fontId="33" fillId="0" borderId="0" xfId="43" applyFont="1" applyAlignment="1">
      <alignment vertical="center"/>
    </xf>
    <xf numFmtId="1" fontId="28" fillId="0" borderId="0" xfId="43" applyNumberFormat="1" applyFont="1" applyAlignment="1">
      <alignment horizontal="center" vertical="center"/>
    </xf>
    <xf numFmtId="0" fontId="34" fillId="0" borderId="0" xfId="43" applyFont="1"/>
    <xf numFmtId="164" fontId="28" fillId="0" borderId="0" xfId="43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11" xfId="0" applyFont="1" applyBorder="1" applyAlignment="1">
      <alignment horizontal="center" vertical="center"/>
    </xf>
    <xf numFmtId="165" fontId="32" fillId="0" borderId="11" xfId="0" applyNumberFormat="1" applyFont="1" applyBorder="1" applyAlignment="1">
      <alignment vertical="center"/>
    </xf>
    <xf numFmtId="0" fontId="32" fillId="0" borderId="11" xfId="0" applyFont="1" applyBorder="1" applyAlignment="1">
      <alignment vertical="center"/>
    </xf>
    <xf numFmtId="0" fontId="32" fillId="0" borderId="11" xfId="0" applyFont="1" applyBorder="1" applyAlignment="1">
      <alignment horizontal="center" vertical="center"/>
    </xf>
    <xf numFmtId="2" fontId="32" fillId="0" borderId="11" xfId="0" applyNumberFormat="1" applyFont="1" applyBorder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11" xfId="0" applyFont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165" fontId="32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1" fontId="32" fillId="0" borderId="11" xfId="0" applyNumberFormat="1" applyFont="1" applyBorder="1" applyAlignment="1">
      <alignment horizontal="center" vertical="center"/>
    </xf>
    <xf numFmtId="164" fontId="32" fillId="0" borderId="11" xfId="0" applyNumberFormat="1" applyFont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0" fillId="0" borderId="0" xfId="0" applyNumberFormat="1"/>
    <xf numFmtId="2" fontId="31" fillId="0" borderId="0" xfId="0" applyNumberFormat="1" applyFont="1" applyAlignment="1">
      <alignment horizontal="center"/>
    </xf>
    <xf numFmtId="2" fontId="28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28" fillId="37" borderId="0" xfId="0" applyFont="1" applyFill="1" applyAlignment="1">
      <alignment horizontal="center" vertical="center"/>
    </xf>
    <xf numFmtId="0" fontId="16" fillId="37" borderId="0" xfId="0" applyFont="1" applyFill="1" applyAlignment="1">
      <alignment horizontal="center" vertical="center"/>
    </xf>
    <xf numFmtId="0" fontId="26" fillId="35" borderId="10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16" fillId="37" borderId="0" xfId="0" applyFont="1" applyFill="1" applyAlignment="1">
      <alignment horizontal="center"/>
    </xf>
    <xf numFmtId="2" fontId="16" fillId="37" borderId="0" xfId="0" applyNumberFormat="1" applyFont="1" applyFill="1" applyAlignment="1">
      <alignment horizontal="center" vertical="center"/>
    </xf>
    <xf numFmtId="0" fontId="0" fillId="40" borderId="0" xfId="0" applyFill="1" applyAlignment="1">
      <alignment horizontal="center" vertical="center"/>
    </xf>
    <xf numFmtId="2" fontId="0" fillId="40" borderId="0" xfId="0" applyNumberFormat="1" applyFill="1"/>
    <xf numFmtId="0" fontId="0" fillId="40" borderId="0" xfId="0" applyFill="1"/>
    <xf numFmtId="0" fontId="25" fillId="40" borderId="10" xfId="0" applyFont="1" applyFill="1" applyBorder="1" applyAlignment="1">
      <alignment horizontal="center" vertical="center" wrapText="1"/>
    </xf>
    <xf numFmtId="0" fontId="25" fillId="40" borderId="10" xfId="0" applyFont="1" applyFill="1" applyBorder="1" applyAlignment="1">
      <alignment horizontal="left" vertical="center" wrapText="1"/>
    </xf>
    <xf numFmtId="2" fontId="25" fillId="40" borderId="10" xfId="0" applyNumberFormat="1" applyFont="1" applyFill="1" applyBorder="1" applyAlignment="1">
      <alignment horizontal="center" vertical="center" wrapText="1"/>
    </xf>
    <xf numFmtId="0" fontId="19" fillId="40" borderId="10" xfId="0" applyFont="1" applyFill="1" applyBorder="1" applyAlignment="1">
      <alignment horizontal="center" vertical="center" wrapText="1"/>
    </xf>
    <xf numFmtId="0" fontId="21" fillId="40" borderId="10" xfId="42" applyFill="1" applyBorder="1" applyAlignment="1">
      <alignment horizontal="left" vertical="center" wrapText="1"/>
    </xf>
    <xf numFmtId="0" fontId="20" fillId="40" borderId="10" xfId="0" applyFont="1" applyFill="1" applyBorder="1" applyAlignment="1">
      <alignment horizontal="center" vertical="center" wrapText="1"/>
    </xf>
    <xf numFmtId="2" fontId="19" fillId="40" borderId="10" xfId="0" applyNumberFormat="1" applyFont="1" applyFill="1" applyBorder="1" applyAlignment="1">
      <alignment horizontal="center" vertical="center" wrapText="1"/>
    </xf>
    <xf numFmtId="0" fontId="14" fillId="40" borderId="0" xfId="0" applyFont="1" applyFill="1" applyAlignment="1">
      <alignment horizontal="right" vertical="center"/>
    </xf>
    <xf numFmtId="0" fontId="28" fillId="40" borderId="0" xfId="0" applyFont="1" applyFill="1" applyAlignment="1">
      <alignment horizontal="center" vertical="center"/>
    </xf>
    <xf numFmtId="0" fontId="16" fillId="40" borderId="0" xfId="0" applyFont="1" applyFill="1" applyAlignment="1">
      <alignment horizontal="center" vertical="center"/>
    </xf>
    <xf numFmtId="2" fontId="16" fillId="40" borderId="0" xfId="0" applyNumberFormat="1" applyFont="1" applyFill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14" fillId="0" borderId="0" xfId="0" applyNumberFormat="1" applyFont="1" applyAlignment="1">
      <alignment horizontal="center" vertical="center"/>
    </xf>
    <xf numFmtId="0" fontId="35" fillId="36" borderId="10" xfId="0" applyFont="1" applyFill="1" applyBorder="1" applyAlignment="1">
      <alignment horizontal="center" vertical="center" wrapText="1"/>
    </xf>
    <xf numFmtId="0" fontId="35" fillId="37" borderId="10" xfId="0" applyFont="1" applyFill="1" applyBorder="1" applyAlignment="1">
      <alignment horizontal="center" vertical="center" wrapText="1"/>
    </xf>
    <xf numFmtId="0" fontId="35" fillId="39" borderId="10" xfId="0" applyFont="1" applyFill="1" applyBorder="1" applyAlignment="1">
      <alignment horizontal="center" vertical="center" wrapText="1"/>
    </xf>
    <xf numFmtId="0" fontId="35" fillId="41" borderId="10" xfId="0" applyFont="1" applyFill="1" applyBorder="1" applyAlignment="1">
      <alignment horizontal="center" vertical="center" wrapText="1"/>
    </xf>
    <xf numFmtId="0" fontId="21" fillId="41" borderId="10" xfId="42" applyFill="1" applyBorder="1" applyAlignment="1">
      <alignment horizontal="left" vertical="center" wrapText="1"/>
    </xf>
    <xf numFmtId="2" fontId="0" fillId="41" borderId="0" xfId="0" applyNumberFormat="1" applyFill="1" applyAlignment="1">
      <alignment horizontal="center" vertical="center"/>
    </xf>
    <xf numFmtId="0" fontId="0" fillId="36" borderId="0" xfId="0" applyFill="1" applyAlignment="1">
      <alignment horizontal="left" indent="1"/>
    </xf>
    <xf numFmtId="0" fontId="0" fillId="38" borderId="0" xfId="0" applyFill="1" applyAlignment="1">
      <alignment horizontal="left" indent="1"/>
    </xf>
    <xf numFmtId="0" fontId="0" fillId="39" borderId="0" xfId="0" applyFill="1" applyAlignment="1">
      <alignment horizontal="left" indent="1"/>
    </xf>
    <xf numFmtId="0" fontId="0" fillId="36" borderId="0" xfId="0" applyFill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1" fillId="39" borderId="10" xfId="0" applyFont="1" applyFill="1" applyBorder="1" applyAlignment="1">
      <alignment horizontal="center" vertical="center"/>
    </xf>
    <xf numFmtId="0" fontId="31" fillId="39" borderId="10" xfId="0" applyFont="1" applyFill="1" applyBorder="1" applyAlignment="1">
      <alignment horizontal="center"/>
    </xf>
    <xf numFmtId="0" fontId="31" fillId="39" borderId="10" xfId="0" applyFont="1" applyFill="1" applyBorder="1"/>
    <xf numFmtId="0" fontId="37" fillId="37" borderId="10" xfId="0" applyFont="1" applyFill="1" applyBorder="1" applyAlignment="1">
      <alignment horizontal="center" vertical="center" wrapText="1"/>
    </xf>
    <xf numFmtId="2" fontId="35" fillId="37" borderId="10" xfId="0" applyNumberFormat="1" applyFont="1" applyFill="1" applyBorder="1" applyAlignment="1">
      <alignment horizontal="center" vertical="center" wrapText="1"/>
    </xf>
    <xf numFmtId="0" fontId="31" fillId="37" borderId="10" xfId="0" applyFont="1" applyFill="1" applyBorder="1" applyAlignment="1">
      <alignment horizontal="center" vertical="center"/>
    </xf>
    <xf numFmtId="0" fontId="32" fillId="37" borderId="10" xfId="0" applyFont="1" applyFill="1" applyBorder="1" applyAlignment="1">
      <alignment horizontal="center" vertical="center" wrapText="1"/>
    </xf>
    <xf numFmtId="0" fontId="37" fillId="41" borderId="10" xfId="0" applyFont="1" applyFill="1" applyBorder="1" applyAlignment="1">
      <alignment horizontal="center" vertical="center" wrapText="1"/>
    </xf>
    <xf numFmtId="2" fontId="35" fillId="41" borderId="10" xfId="0" applyNumberFormat="1" applyFont="1" applyFill="1" applyBorder="1" applyAlignment="1">
      <alignment horizontal="center" vertical="center" wrapText="1"/>
    </xf>
    <xf numFmtId="0" fontId="31" fillId="41" borderId="10" xfId="0" applyFont="1" applyFill="1" applyBorder="1" applyAlignment="1">
      <alignment horizontal="center" vertical="center"/>
    </xf>
    <xf numFmtId="0" fontId="31" fillId="36" borderId="10" xfId="0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left" vertical="center" wrapText="1"/>
    </xf>
    <xf numFmtId="0" fontId="36" fillId="40" borderId="15" xfId="0" applyFont="1" applyFill="1" applyBorder="1" applyAlignment="1">
      <alignment horizontal="center" vertical="center" wrapText="1"/>
    </xf>
    <xf numFmtId="2" fontId="36" fillId="0" borderId="15" xfId="0" applyNumberFormat="1" applyFont="1" applyBorder="1" applyAlignment="1">
      <alignment horizontal="center" vertical="center" wrapText="1"/>
    </xf>
    <xf numFmtId="49" fontId="35" fillId="41" borderId="10" xfId="0" applyNumberFormat="1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 vertical="center" wrapText="1"/>
    </xf>
    <xf numFmtId="0" fontId="21" fillId="0" borderId="16" xfId="42" applyFill="1" applyBorder="1" applyAlignment="1">
      <alignment horizontal="left" vertical="center" wrapText="1"/>
    </xf>
    <xf numFmtId="0" fontId="38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/>
    </xf>
    <xf numFmtId="0" fontId="21" fillId="39" borderId="16" xfId="42" applyFill="1" applyBorder="1" applyAlignment="1">
      <alignment horizontal="left" vertical="center" wrapText="1"/>
    </xf>
    <xf numFmtId="0" fontId="38" fillId="39" borderId="11" xfId="0" applyFont="1" applyFill="1" applyBorder="1" applyAlignment="1">
      <alignment horizontal="center" vertical="center" wrapText="1"/>
    </xf>
    <xf numFmtId="0" fontId="39" fillId="39" borderId="11" xfId="0" applyFont="1" applyFill="1" applyBorder="1" applyAlignment="1">
      <alignment horizontal="center" vertical="center" wrapText="1"/>
    </xf>
    <xf numFmtId="0" fontId="40" fillId="39" borderId="11" xfId="0" applyFont="1" applyFill="1" applyBorder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0" fillId="41" borderId="0" xfId="0" applyFill="1" applyAlignment="1">
      <alignment horizontal="center" vertical="center"/>
    </xf>
    <xf numFmtId="0" fontId="21" fillId="39" borderId="10" xfId="42" applyFill="1" applyBorder="1" applyAlignment="1">
      <alignment horizontal="left" vertical="center" wrapText="1"/>
    </xf>
    <xf numFmtId="0" fontId="38" fillId="39" borderId="10" xfId="0" applyFont="1" applyFill="1" applyBorder="1" applyAlignment="1">
      <alignment horizontal="center" vertical="center" wrapText="1"/>
    </xf>
    <xf numFmtId="0" fontId="40" fillId="39" borderId="10" xfId="0" applyFont="1" applyFill="1" applyBorder="1" applyAlignment="1">
      <alignment horizontal="center" vertical="center"/>
    </xf>
    <xf numFmtId="0" fontId="31" fillId="36" borderId="0" xfId="0" applyFont="1" applyFill="1" applyAlignment="1">
      <alignment horizontal="center" vertical="center"/>
    </xf>
    <xf numFmtId="0" fontId="35" fillId="36" borderId="17" xfId="0" applyFont="1" applyFill="1" applyBorder="1" applyAlignment="1">
      <alignment horizontal="center" vertical="center" wrapText="1"/>
    </xf>
    <xf numFmtId="0" fontId="31" fillId="36" borderId="0" xfId="0" applyFont="1" applyFill="1"/>
    <xf numFmtId="2" fontId="14" fillId="36" borderId="0" xfId="0" applyNumberFormat="1" applyFont="1" applyFill="1" applyAlignment="1">
      <alignment horizontal="center" vertical="center"/>
    </xf>
    <xf numFmtId="0" fontId="0" fillId="39" borderId="0" xfId="0" applyFill="1"/>
    <xf numFmtId="0" fontId="0" fillId="37" borderId="0" xfId="0" applyFill="1"/>
    <xf numFmtId="0" fontId="0" fillId="41" borderId="0" xfId="0" applyFill="1"/>
    <xf numFmtId="0" fontId="0" fillId="36" borderId="0" xfId="0" applyFill="1"/>
    <xf numFmtId="0" fontId="28" fillId="39" borderId="0" xfId="0" applyFont="1" applyFill="1" applyAlignment="1">
      <alignment horizontal="center" vertical="center"/>
    </xf>
    <xf numFmtId="0" fontId="28" fillId="41" borderId="0" xfId="0" applyFont="1" applyFill="1" applyAlignment="1">
      <alignment horizontal="center" vertical="center"/>
    </xf>
    <xf numFmtId="0" fontId="28" fillId="36" borderId="0" xfId="0" applyFont="1" applyFill="1" applyAlignment="1">
      <alignment horizontal="center" vertical="center"/>
    </xf>
    <xf numFmtId="0" fontId="16" fillId="39" borderId="0" xfId="0" applyFont="1" applyFill="1" applyAlignment="1">
      <alignment horizontal="left"/>
    </xf>
    <xf numFmtId="0" fontId="16" fillId="39" borderId="0" xfId="0" applyFont="1" applyFill="1" applyAlignment="1">
      <alignment horizontal="left" indent="1"/>
    </xf>
    <xf numFmtId="0" fontId="16" fillId="37" borderId="0" xfId="0" applyFont="1" applyFill="1" applyAlignment="1">
      <alignment horizontal="left"/>
    </xf>
    <xf numFmtId="0" fontId="16" fillId="37" borderId="0" xfId="0" applyFont="1" applyFill="1" applyAlignment="1">
      <alignment horizontal="left" indent="1"/>
    </xf>
    <xf numFmtId="0" fontId="16" fillId="41" borderId="0" xfId="0" applyFont="1" applyFill="1" applyAlignment="1">
      <alignment horizontal="left"/>
    </xf>
    <xf numFmtId="0" fontId="16" fillId="41" borderId="0" xfId="0" applyFont="1" applyFill="1" applyAlignment="1">
      <alignment horizontal="left" indent="1"/>
    </xf>
    <xf numFmtId="0" fontId="16" fillId="0" borderId="0" xfId="0" applyFont="1" applyAlignment="1">
      <alignment horizontal="left"/>
    </xf>
    <xf numFmtId="0" fontId="16" fillId="0" borderId="0" xfId="0" pivotButton="1" applyFont="1"/>
    <xf numFmtId="0" fontId="16" fillId="36" borderId="0" xfId="0" applyFont="1" applyFill="1" applyAlignment="1">
      <alignment horizontal="left"/>
    </xf>
    <xf numFmtId="0" fontId="16" fillId="38" borderId="0" xfId="0" applyFont="1" applyFill="1" applyAlignment="1">
      <alignment horizontal="left"/>
    </xf>
    <xf numFmtId="0" fontId="16" fillId="36" borderId="0" xfId="0" applyFont="1" applyFill="1" applyAlignment="1">
      <alignment horizontal="left" indent="1"/>
    </xf>
    <xf numFmtId="164" fontId="32" fillId="0" borderId="0" xfId="0" applyNumberFormat="1" applyFont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28" fillId="38" borderId="0" xfId="0" applyFont="1" applyFill="1" applyAlignment="1">
      <alignment horizontal="center" vertical="center"/>
    </xf>
    <xf numFmtId="2" fontId="0" fillId="38" borderId="0" xfId="0" applyNumberFormat="1" applyFill="1" applyAlignment="1">
      <alignment horizontal="center" vertical="center"/>
    </xf>
    <xf numFmtId="0" fontId="30" fillId="0" borderId="0" xfId="43" applyFont="1" applyAlignment="1">
      <alignment horizontal="center" vertical="center"/>
    </xf>
    <xf numFmtId="0" fontId="30" fillId="0" borderId="0" xfId="43" applyFont="1"/>
    <xf numFmtId="164" fontId="30" fillId="0" borderId="11" xfId="43" applyNumberFormat="1" applyFont="1" applyBorder="1" applyAlignment="1">
      <alignment horizontal="center" vertical="center"/>
    </xf>
    <xf numFmtId="164" fontId="30" fillId="0" borderId="11" xfId="43" applyNumberFormat="1" applyFont="1" applyBorder="1" applyAlignment="1">
      <alignment vertical="center"/>
    </xf>
    <xf numFmtId="0" fontId="27" fillId="0" borderId="0" xfId="43" applyFont="1" applyAlignment="1">
      <alignment horizontal="center" vertical="center"/>
    </xf>
    <xf numFmtId="164" fontId="30" fillId="0" borderId="0" xfId="43" applyNumberFormat="1" applyFont="1" applyAlignment="1">
      <alignment horizontal="center" vertical="center"/>
    </xf>
    <xf numFmtId="164" fontId="30" fillId="0" borderId="0" xfId="43" applyNumberFormat="1" applyFont="1"/>
    <xf numFmtId="0" fontId="30" fillId="0" borderId="14" xfId="43" applyFont="1" applyBorder="1" applyAlignment="1">
      <alignment horizontal="center" vertical="center"/>
    </xf>
    <xf numFmtId="0" fontId="30" fillId="0" borderId="14" xfId="43" applyFont="1" applyBorder="1"/>
    <xf numFmtId="0" fontId="30" fillId="0" borderId="11" xfId="43" applyFont="1" applyBorder="1" applyAlignment="1">
      <alignment horizontal="center" vertical="center"/>
    </xf>
    <xf numFmtId="0" fontId="30" fillId="0" borderId="11" xfId="43" applyFont="1" applyBorder="1"/>
    <xf numFmtId="0" fontId="30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27" fillId="0" borderId="0" xfId="0" applyFont="1" applyAlignment="1">
      <alignment horizontal="center" vertical="center"/>
    </xf>
    <xf numFmtId="0" fontId="30" fillId="0" borderId="11" xfId="0" applyFont="1" applyBorder="1"/>
    <xf numFmtId="0" fontId="4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0" fillId="40" borderId="0" xfId="0" applyFill="1" applyAlignment="1">
      <alignment horizontal="center" vertical="center"/>
    </xf>
    <xf numFmtId="0" fontId="41" fillId="40" borderId="0" xfId="0" applyFont="1" applyFill="1" applyAlignment="1">
      <alignment horizontal="center" vertical="center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rmal 2" xfId="43" xr:uid="{753FD6FA-1857-4131-9249-E06420C2A293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79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numFmt numFmtId="2" formatCode="0.00"/>
    </dxf>
    <dxf>
      <numFmt numFmtId="2" formatCode="0.00"/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FF0000"/>
      </font>
    </dxf>
    <dxf>
      <font>
        <color rgb="FFFF0000"/>
      </font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alignment horizontal="center"/>
    </dxf>
    <dxf>
      <alignment horizontal="center"/>
    </dxf>
    <dxf>
      <alignment vertical="center"/>
    </dxf>
    <dxf>
      <alignment vertical="center"/>
    </dxf>
    <dxf>
      <numFmt numFmtId="2" formatCode="0.00"/>
    </dxf>
    <dxf>
      <numFmt numFmtId="2" formatCode="0.00"/>
    </dxf>
    <dxf>
      <alignment horizontal="center"/>
    </dxf>
    <dxf>
      <alignment horizontal="center"/>
    </dxf>
    <dxf>
      <alignment vertical="center"/>
    </dxf>
    <dxf>
      <alignment vertical="center"/>
    </dxf>
    <dxf>
      <font>
        <color rgb="FFFF0000"/>
      </font>
    </dxf>
    <dxf>
      <font>
        <color rgb="FFFF0000"/>
      </font>
    </dxf>
    <dxf>
      <alignment horizontal="center"/>
    </dxf>
    <dxf>
      <alignment horizontal="center"/>
    </dxf>
    <dxf>
      <alignment vertical="center"/>
    </dxf>
    <dxf>
      <alignment vertical="center"/>
    </dxf>
  </dxfs>
  <tableStyles count="0" defaultTableStyle="TableStyleMedium2" defaultPivotStyle="PivotStyleLight16"/>
  <colors>
    <mruColors>
      <color rgb="FFCCECFF"/>
      <color rgb="FFCCFFCC"/>
      <color rgb="FFFFFFCC"/>
      <color rgb="FFFFCC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w-Pc" refreshedDate="45320.50390729167" createdVersion="8" refreshedVersion="8" minRefreshableVersion="3" recordCount="275" xr:uid="{3545CA25-AD78-4D71-BC31-B9265A723015}">
  <cacheSource type="worksheet">
    <worksheetSource ref="A1:P276" sheet="Total"/>
  </cacheSource>
  <cacheFields count="17">
    <cacheField name="Pos." numFmtId="0">
      <sharedItems containsSemiMixedTypes="0" containsString="0" containsNumber="1" containsInteger="1" minValue="1" maxValue="86"/>
    </cacheField>
    <cacheField name="Nom" numFmtId="0">
      <sharedItems count="95">
        <s v="Bull Oliver"/>
        <s v="Carolino Romulo"/>
        <s v="Dodah Moonesh"/>
        <s v="Franco Jonani"/>
        <s v="Golay Daniel"/>
        <s v="Pellein Stéphane"/>
        <s v="Corbo Pierre"/>
        <s v="D'Apice Eladio"/>
        <s v="Gozzo Alain"/>
        <s v="Manco Daniel"/>
        <s v="Miano Nunziato"/>
        <s v="Seydoux Pascal"/>
        <s v="Baruh Enis"/>
        <s v="Corminboeuf Pascal"/>
        <s v="Diaz Lopez José Manuel"/>
        <s v="Gomez Domingo"/>
        <s v="Mancuso Angelo"/>
        <s v="Nemeskeri Julien"/>
        <s v="Burri Katia"/>
        <s v="Faller Nezza"/>
        <s v="Morand Marie-Noëlle"/>
        <s v="Moser Noraida"/>
        <s v="Terrettaz Janique"/>
        <s v="Zbinden Ruth"/>
        <s v="Cardinaux Pierre-Alain"/>
        <s v="Morales Serrano Eduardo"/>
        <s v="Barbezat Francis"/>
        <s v="Bravo Mario"/>
        <s v="Cardinaux Cédric"/>
        <s v="Chavaz Didier"/>
        <s v="D'Apice Vincenzo"/>
        <s v="Frei Robert"/>
        <s v="Gabriel Eric"/>
        <s v="Genillard Ralph-Yves"/>
        <s v="Martin José"/>
        <s v="Perito Pascal"/>
        <s v="Rosset Franck"/>
        <s v="Stutz René"/>
        <s v="Visalli Giuseppe"/>
        <s v="Andrianjafy Monty"/>
        <s v="Bellon Damien"/>
        <s v="Calzavara Bernard"/>
        <s v="Cataldo Wiliam"/>
        <s v="Chappuis Bernard"/>
        <s v="Da Silva Mario"/>
        <s v="Favre Jean-Marie"/>
        <s v="Gratziu Rossano"/>
        <s v="Huberson Guillaume"/>
        <s v="Hutzli Philippe"/>
        <s v="Klima Martin"/>
        <s v="Lapustin Mihail"/>
        <s v="Loubier Pascal"/>
        <s v="Manco Anthony"/>
        <s v="Meier Pierre"/>
        <s v="Menoud François"/>
        <s v="Mermoud Alex"/>
        <s v="Monnier Michel"/>
        <s v="Monti Olivier"/>
        <s v="Moser René"/>
        <s v="Musa Jesper"/>
        <s v="Nicole Roger"/>
        <s v="Petringa Antonio"/>
        <s v="Roagna Gilles-Eric"/>
        <s v="Ronchi Jacques"/>
        <s v="Rosa Pedro"/>
        <s v="Umali Jaime"/>
        <s v="Umali James Matthew"/>
        <s v="Vergère Pascal"/>
        <s v="Almudever Celina"/>
        <s v="Aries Claudia"/>
        <s v="Barbuscia Isabelle"/>
        <s v="Dela Pena Jingkie"/>
        <s v="Despres Marylène"/>
        <s v="Grillet Liliane"/>
        <s v="Grosrey Krystel"/>
        <s v="Guyot Christine"/>
        <s v="Jaena Emma"/>
        <s v="Karrer Luisita"/>
        <s v="Martinez Mary-Claude"/>
        <s v="Pahud Chinny"/>
        <s v="Pasquier Virginie"/>
        <s v="Rosa-Guerra Celine"/>
        <s v="Vergère Patricia"/>
        <s v="Karrer Jean"/>
        <s v="Flores Alfredo"/>
        <s v="Jules Pascal"/>
        <s v="Le Scanff Jean-François"/>
        <s v="Parome Richard"/>
        <s v="Serrano Ronaldo"/>
        <s v="Faller Merri"/>
        <s v="Hutzli Christian"/>
        <s v="Groux Gilbert"/>
        <s v="Moser Roberto"/>
        <s v="Terrettaz Joey"/>
        <s v="Walther Jeanette"/>
      </sharedItems>
    </cacheField>
    <cacheField name="P1" numFmtId="0">
      <sharedItems containsSemiMixedTypes="0" containsString="0" containsNumber="1" containsInteger="1" minValue="74" maxValue="245"/>
    </cacheField>
    <cacheField name="P2" numFmtId="0">
      <sharedItems containsSemiMixedTypes="0" containsString="0" containsNumber="1" containsInteger="1" minValue="102" maxValue="256"/>
    </cacheField>
    <cacheField name="P3" numFmtId="0">
      <sharedItems containsSemiMixedTypes="0" containsString="0" containsNumber="1" containsInteger="1" minValue="89" maxValue="257"/>
    </cacheField>
    <cacheField name="P4" numFmtId="0">
      <sharedItems containsSemiMixedTypes="0" containsString="0" containsNumber="1" containsInteger="1" minValue="85" maxValue="238"/>
    </cacheField>
    <cacheField name="P5" numFmtId="0">
      <sharedItems containsSemiMixedTypes="0" containsString="0" containsNumber="1" containsInteger="1" minValue="76" maxValue="241"/>
    </cacheField>
    <cacheField name="P6" numFmtId="0">
      <sharedItems containsString="0" containsBlank="1" containsNumber="1" containsInteger="1" minValue="90" maxValue="267"/>
    </cacheField>
    <cacheField name="P7" numFmtId="0">
      <sharedItems containsString="0" containsBlank="1" containsNumber="1" containsInteger="1" minValue="88" maxValue="238"/>
    </cacheField>
    <cacheField name="P8" numFmtId="0">
      <sharedItems containsString="0" containsBlank="1" containsNumber="1" containsInteger="1" minValue="107" maxValue="245"/>
    </cacheField>
    <cacheField name="Total" numFmtId="0">
      <sharedItems containsSemiMixedTypes="0" containsString="0" containsNumber="1" containsInteger="1" minValue="713" maxValue="1597"/>
    </cacheField>
    <cacheField name="Parties" numFmtId="0">
      <sharedItems containsSemiMixedTypes="0" containsString="0" containsNumber="1" containsInteger="1" minValue="5" maxValue="8"/>
    </cacheField>
    <cacheField name="Moyennes" numFmtId="0">
      <sharedItems containsSemiMixedTypes="0" containsString="0" containsNumber="1" minValue="108.75" maxValue="206.2"/>
    </cacheField>
    <cacheField name="Groupe" numFmtId="0">
      <sharedItems count="4">
        <s v="A"/>
        <s v="B"/>
        <s v="C"/>
        <s v="Dame"/>
      </sharedItems>
    </cacheField>
    <cacheField name="Discipline" numFmtId="0">
      <sharedItems count="4">
        <s v="All Events"/>
        <s v="Doublettes"/>
        <s v="Individuels"/>
        <s v="Trio"/>
      </sharedItems>
    </cacheField>
    <cacheField name="Nb 200" numFmtId="0">
      <sharedItems containsSemiMixedTypes="0" containsString="0" containsNumber="1" containsInteger="1" minValue="0" maxValue="4"/>
    </cacheField>
    <cacheField name="Moyennes2" numFmtId="0" formula="Total/Parties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5">
  <r>
    <n v="1"/>
    <x v="0"/>
    <n v="179"/>
    <n v="163"/>
    <n v="180"/>
    <n v="121"/>
    <n v="152"/>
    <m/>
    <m/>
    <m/>
    <n v="795"/>
    <n v="5"/>
    <n v="159"/>
    <x v="0"/>
    <x v="0"/>
    <n v="0"/>
  </r>
  <r>
    <n v="2"/>
    <x v="1"/>
    <n v="184"/>
    <n v="166"/>
    <n v="188"/>
    <n v="176"/>
    <n v="154"/>
    <m/>
    <m/>
    <m/>
    <n v="868"/>
    <n v="5"/>
    <n v="173.6"/>
    <x v="0"/>
    <x v="0"/>
    <n v="0"/>
  </r>
  <r>
    <n v="3"/>
    <x v="2"/>
    <n v="202"/>
    <n v="203"/>
    <n v="143"/>
    <n v="206"/>
    <n v="221"/>
    <m/>
    <m/>
    <m/>
    <n v="975"/>
    <n v="5"/>
    <n v="195"/>
    <x v="0"/>
    <x v="0"/>
    <n v="4"/>
  </r>
  <r>
    <n v="4"/>
    <x v="3"/>
    <n v="234"/>
    <n v="198"/>
    <n v="188"/>
    <n v="196"/>
    <n v="215"/>
    <m/>
    <m/>
    <m/>
    <n v="1031"/>
    <n v="5"/>
    <n v="206.2"/>
    <x v="0"/>
    <x v="0"/>
    <n v="2"/>
  </r>
  <r>
    <n v="5"/>
    <x v="4"/>
    <n v="195"/>
    <n v="158"/>
    <n v="186"/>
    <n v="136"/>
    <n v="177"/>
    <m/>
    <m/>
    <m/>
    <n v="852"/>
    <n v="5"/>
    <n v="170.4"/>
    <x v="0"/>
    <x v="0"/>
    <n v="0"/>
  </r>
  <r>
    <n v="6"/>
    <x v="5"/>
    <n v="177"/>
    <n v="233"/>
    <n v="170"/>
    <n v="172"/>
    <n v="191"/>
    <m/>
    <m/>
    <m/>
    <n v="943"/>
    <n v="5"/>
    <n v="188.6"/>
    <x v="0"/>
    <x v="0"/>
    <n v="1"/>
  </r>
  <r>
    <n v="7"/>
    <x v="6"/>
    <n v="193"/>
    <n v="216"/>
    <n v="205"/>
    <n v="179"/>
    <n v="180"/>
    <m/>
    <m/>
    <m/>
    <n v="973"/>
    <n v="5"/>
    <n v="194.6"/>
    <x v="1"/>
    <x v="0"/>
    <n v="2"/>
  </r>
  <r>
    <n v="8"/>
    <x v="7"/>
    <n v="150"/>
    <n v="138"/>
    <n v="149"/>
    <n v="164"/>
    <n v="164"/>
    <m/>
    <m/>
    <m/>
    <n v="765"/>
    <n v="5"/>
    <n v="153"/>
    <x v="1"/>
    <x v="0"/>
    <n v="0"/>
  </r>
  <r>
    <n v="9"/>
    <x v="8"/>
    <n v="179"/>
    <n v="179"/>
    <n v="168"/>
    <n v="189"/>
    <n v="210"/>
    <m/>
    <m/>
    <m/>
    <n v="925"/>
    <n v="5"/>
    <n v="185"/>
    <x v="1"/>
    <x v="0"/>
    <n v="1"/>
  </r>
  <r>
    <n v="10"/>
    <x v="9"/>
    <n v="182"/>
    <n v="161"/>
    <n v="151"/>
    <n v="167"/>
    <n v="174"/>
    <m/>
    <m/>
    <m/>
    <n v="835"/>
    <n v="5"/>
    <n v="167"/>
    <x v="1"/>
    <x v="0"/>
    <n v="0"/>
  </r>
  <r>
    <n v="11"/>
    <x v="10"/>
    <n v="150"/>
    <n v="192"/>
    <n v="154"/>
    <n v="204"/>
    <n v="180"/>
    <m/>
    <m/>
    <m/>
    <n v="880"/>
    <n v="5"/>
    <n v="176"/>
    <x v="1"/>
    <x v="0"/>
    <n v="1"/>
  </r>
  <r>
    <n v="12"/>
    <x v="11"/>
    <n v="174"/>
    <n v="165"/>
    <n v="176"/>
    <n v="111"/>
    <n v="129"/>
    <m/>
    <m/>
    <m/>
    <n v="755"/>
    <n v="5"/>
    <n v="151"/>
    <x v="1"/>
    <x v="0"/>
    <n v="0"/>
  </r>
  <r>
    <n v="14"/>
    <x v="12"/>
    <n v="131"/>
    <n v="148"/>
    <n v="171"/>
    <n v="142"/>
    <n v="180"/>
    <m/>
    <m/>
    <m/>
    <n v="772"/>
    <n v="5"/>
    <n v="154.4"/>
    <x v="2"/>
    <x v="0"/>
    <n v="0"/>
  </r>
  <r>
    <n v="15"/>
    <x v="13"/>
    <n v="195"/>
    <n v="150"/>
    <n v="164"/>
    <n v="192"/>
    <n v="198"/>
    <m/>
    <m/>
    <m/>
    <n v="899"/>
    <n v="5"/>
    <n v="179.8"/>
    <x v="2"/>
    <x v="0"/>
    <n v="0"/>
  </r>
  <r>
    <n v="16"/>
    <x v="14"/>
    <n v="180"/>
    <n v="158"/>
    <n v="184"/>
    <n v="148"/>
    <n v="141"/>
    <m/>
    <m/>
    <m/>
    <n v="811"/>
    <n v="5"/>
    <n v="162.19999999999999"/>
    <x v="2"/>
    <x v="0"/>
    <n v="0"/>
  </r>
  <r>
    <n v="17"/>
    <x v="15"/>
    <n v="195"/>
    <n v="149"/>
    <n v="239"/>
    <n v="191"/>
    <n v="173"/>
    <m/>
    <m/>
    <m/>
    <n v="947"/>
    <n v="5"/>
    <n v="189.4"/>
    <x v="2"/>
    <x v="0"/>
    <n v="1"/>
  </r>
  <r>
    <n v="18"/>
    <x v="16"/>
    <n v="120"/>
    <n v="154"/>
    <n v="151"/>
    <n v="164"/>
    <n v="153"/>
    <m/>
    <m/>
    <m/>
    <n v="742"/>
    <n v="5"/>
    <n v="148.4"/>
    <x v="2"/>
    <x v="0"/>
    <n v="0"/>
  </r>
  <r>
    <n v="19"/>
    <x v="17"/>
    <n v="180"/>
    <n v="173"/>
    <n v="149"/>
    <n v="133"/>
    <n v="173"/>
    <m/>
    <m/>
    <m/>
    <n v="808"/>
    <n v="5"/>
    <n v="161.6"/>
    <x v="2"/>
    <x v="0"/>
    <n v="0"/>
  </r>
  <r>
    <n v="20"/>
    <x v="18"/>
    <n v="144"/>
    <n v="161"/>
    <n v="176"/>
    <n v="154"/>
    <n v="145"/>
    <m/>
    <m/>
    <m/>
    <n v="780"/>
    <n v="5"/>
    <n v="156"/>
    <x v="3"/>
    <x v="0"/>
    <n v="0"/>
  </r>
  <r>
    <n v="21"/>
    <x v="19"/>
    <n v="147"/>
    <n v="204"/>
    <n v="219"/>
    <n v="181"/>
    <n v="156"/>
    <m/>
    <m/>
    <m/>
    <n v="907"/>
    <n v="5"/>
    <n v="181.4"/>
    <x v="3"/>
    <x v="0"/>
    <n v="2"/>
  </r>
  <r>
    <n v="22"/>
    <x v="20"/>
    <n v="163"/>
    <n v="167"/>
    <n v="157"/>
    <n v="141"/>
    <n v="198"/>
    <m/>
    <m/>
    <m/>
    <n v="826"/>
    <n v="5"/>
    <n v="165.2"/>
    <x v="3"/>
    <x v="0"/>
    <n v="0"/>
  </r>
  <r>
    <n v="23"/>
    <x v="21"/>
    <n v="145"/>
    <n v="183"/>
    <n v="154"/>
    <n v="115"/>
    <n v="134"/>
    <m/>
    <m/>
    <m/>
    <n v="731"/>
    <n v="5"/>
    <n v="146.19999999999999"/>
    <x v="3"/>
    <x v="0"/>
    <n v="0"/>
  </r>
  <r>
    <n v="24"/>
    <x v="22"/>
    <n v="163"/>
    <n v="124"/>
    <n v="146"/>
    <n v="167"/>
    <n v="182"/>
    <m/>
    <m/>
    <m/>
    <n v="782"/>
    <n v="5"/>
    <n v="156.4"/>
    <x v="3"/>
    <x v="0"/>
    <n v="0"/>
  </r>
  <r>
    <n v="25"/>
    <x v="23"/>
    <n v="157"/>
    <n v="165"/>
    <n v="168"/>
    <n v="186"/>
    <n v="164"/>
    <m/>
    <m/>
    <m/>
    <n v="840"/>
    <n v="5"/>
    <n v="168"/>
    <x v="3"/>
    <x v="0"/>
    <n v="0"/>
  </r>
  <r>
    <n v="1"/>
    <x v="0"/>
    <n v="146"/>
    <n v="178"/>
    <n v="153"/>
    <n v="169"/>
    <n v="154"/>
    <n v="202"/>
    <n v="158"/>
    <n v="195"/>
    <n v="1355"/>
    <n v="8"/>
    <n v="169.375"/>
    <x v="0"/>
    <x v="1"/>
    <n v="1"/>
  </r>
  <r>
    <n v="2"/>
    <x v="24"/>
    <n v="197"/>
    <n v="190"/>
    <n v="148"/>
    <n v="201"/>
    <n v="211"/>
    <n v="209"/>
    <n v="158"/>
    <n v="182"/>
    <n v="1496"/>
    <n v="8"/>
    <n v="187"/>
    <x v="0"/>
    <x v="1"/>
    <n v="3"/>
  </r>
  <r>
    <n v="3"/>
    <x v="1"/>
    <n v="185"/>
    <n v="207"/>
    <n v="152"/>
    <n v="211"/>
    <n v="219"/>
    <n v="176"/>
    <n v="178"/>
    <n v="163"/>
    <n v="1491"/>
    <n v="8"/>
    <n v="186.375"/>
    <x v="0"/>
    <x v="1"/>
    <n v="3"/>
  </r>
  <r>
    <n v="4"/>
    <x v="2"/>
    <n v="191"/>
    <n v="206"/>
    <n v="189"/>
    <n v="189"/>
    <n v="173"/>
    <n v="234"/>
    <n v="191"/>
    <n v="224"/>
    <n v="1597"/>
    <n v="8"/>
    <n v="199.625"/>
    <x v="0"/>
    <x v="1"/>
    <n v="3"/>
  </r>
  <r>
    <n v="5"/>
    <x v="3"/>
    <n v="177"/>
    <n v="177"/>
    <n v="200"/>
    <n v="197"/>
    <n v="232"/>
    <n v="198"/>
    <n v="192"/>
    <n v="200"/>
    <n v="1573"/>
    <n v="8"/>
    <n v="196.625"/>
    <x v="0"/>
    <x v="1"/>
    <n v="3"/>
  </r>
  <r>
    <n v="6"/>
    <x v="4"/>
    <n v="245"/>
    <n v="170"/>
    <n v="182"/>
    <n v="193"/>
    <n v="195"/>
    <n v="202"/>
    <n v="164"/>
    <n v="188"/>
    <n v="1539"/>
    <n v="8"/>
    <n v="192.375"/>
    <x v="0"/>
    <x v="1"/>
    <n v="2"/>
  </r>
  <r>
    <n v="7"/>
    <x v="25"/>
    <n v="154"/>
    <n v="160"/>
    <n v="147"/>
    <n v="205"/>
    <n v="165"/>
    <n v="201"/>
    <n v="118"/>
    <n v="208"/>
    <n v="1358"/>
    <n v="8"/>
    <n v="169.75"/>
    <x v="0"/>
    <x v="1"/>
    <n v="3"/>
  </r>
  <r>
    <n v="8"/>
    <x v="5"/>
    <n v="179"/>
    <n v="155"/>
    <n v="171"/>
    <n v="194"/>
    <n v="178"/>
    <n v="146"/>
    <n v="162"/>
    <n v="165"/>
    <n v="1350"/>
    <n v="8"/>
    <n v="168.75"/>
    <x v="0"/>
    <x v="1"/>
    <n v="0"/>
  </r>
  <r>
    <n v="9"/>
    <x v="26"/>
    <n v="189"/>
    <n v="168"/>
    <n v="211"/>
    <n v="209"/>
    <n v="172"/>
    <n v="159"/>
    <n v="178"/>
    <n v="221"/>
    <n v="1507"/>
    <n v="8"/>
    <n v="188.375"/>
    <x v="1"/>
    <x v="1"/>
    <n v="3"/>
  </r>
  <r>
    <n v="10"/>
    <x v="27"/>
    <n v="191"/>
    <n v="157"/>
    <n v="151"/>
    <n v="196"/>
    <n v="162"/>
    <n v="185"/>
    <n v="206"/>
    <n v="111"/>
    <n v="1359"/>
    <n v="8"/>
    <n v="169.875"/>
    <x v="1"/>
    <x v="1"/>
    <n v="1"/>
  </r>
  <r>
    <n v="11"/>
    <x v="28"/>
    <n v="171"/>
    <n v="146"/>
    <n v="163"/>
    <n v="185"/>
    <n v="126"/>
    <n v="173"/>
    <n v="156"/>
    <n v="196"/>
    <n v="1316"/>
    <n v="8"/>
    <n v="164.5"/>
    <x v="1"/>
    <x v="1"/>
    <n v="0"/>
  </r>
  <r>
    <n v="12"/>
    <x v="29"/>
    <n v="184"/>
    <n v="171"/>
    <n v="157"/>
    <n v="180"/>
    <n v="208"/>
    <n v="165"/>
    <n v="237"/>
    <n v="190"/>
    <n v="1492"/>
    <n v="8"/>
    <n v="186.5"/>
    <x v="1"/>
    <x v="1"/>
    <n v="2"/>
  </r>
  <r>
    <n v="13"/>
    <x v="6"/>
    <n v="214"/>
    <n v="180"/>
    <n v="190"/>
    <n v="181"/>
    <n v="188"/>
    <n v="192"/>
    <n v="135"/>
    <n v="155"/>
    <n v="1435"/>
    <n v="8"/>
    <n v="179.375"/>
    <x v="1"/>
    <x v="1"/>
    <n v="1"/>
  </r>
  <r>
    <n v="14"/>
    <x v="7"/>
    <n v="171"/>
    <n v="146"/>
    <n v="182"/>
    <n v="205"/>
    <n v="222"/>
    <n v="169"/>
    <n v="189"/>
    <n v="211"/>
    <n v="1495"/>
    <n v="8"/>
    <n v="186.875"/>
    <x v="1"/>
    <x v="1"/>
    <n v="3"/>
  </r>
  <r>
    <n v="15"/>
    <x v="30"/>
    <n v="204"/>
    <n v="193"/>
    <n v="164"/>
    <n v="182"/>
    <n v="143"/>
    <n v="225"/>
    <n v="155"/>
    <n v="144"/>
    <n v="1410"/>
    <n v="8"/>
    <n v="176.25"/>
    <x v="1"/>
    <x v="1"/>
    <n v="2"/>
  </r>
  <r>
    <n v="16"/>
    <x v="31"/>
    <n v="214"/>
    <n v="190"/>
    <n v="181"/>
    <n v="210"/>
    <n v="191"/>
    <n v="176"/>
    <n v="128"/>
    <n v="148"/>
    <n v="1438"/>
    <n v="8"/>
    <n v="179.75"/>
    <x v="1"/>
    <x v="1"/>
    <n v="2"/>
  </r>
  <r>
    <n v="17"/>
    <x v="32"/>
    <n v="188"/>
    <n v="177"/>
    <n v="187"/>
    <n v="138"/>
    <n v="177"/>
    <n v="155"/>
    <n v="122"/>
    <n v="181"/>
    <n v="1325"/>
    <n v="8"/>
    <n v="165.625"/>
    <x v="1"/>
    <x v="1"/>
    <n v="0"/>
  </r>
  <r>
    <n v="18"/>
    <x v="33"/>
    <n v="177"/>
    <n v="190"/>
    <n v="205"/>
    <n v="181"/>
    <n v="196"/>
    <n v="160"/>
    <n v="157"/>
    <n v="150"/>
    <n v="1416"/>
    <n v="8"/>
    <n v="177"/>
    <x v="1"/>
    <x v="1"/>
    <n v="1"/>
  </r>
  <r>
    <n v="19"/>
    <x v="8"/>
    <n v="158"/>
    <n v="168"/>
    <n v="168"/>
    <n v="142"/>
    <n v="213"/>
    <n v="120"/>
    <n v="158"/>
    <n v="214"/>
    <n v="1341"/>
    <n v="8"/>
    <n v="167.625"/>
    <x v="1"/>
    <x v="1"/>
    <n v="2"/>
  </r>
  <r>
    <n v="20"/>
    <x v="9"/>
    <n v="181"/>
    <n v="194"/>
    <n v="156"/>
    <n v="201"/>
    <n v="186"/>
    <n v="183"/>
    <n v="192"/>
    <n v="168"/>
    <n v="1461"/>
    <n v="8"/>
    <n v="182.625"/>
    <x v="1"/>
    <x v="1"/>
    <n v="1"/>
  </r>
  <r>
    <n v="21"/>
    <x v="34"/>
    <n v="137"/>
    <n v="159"/>
    <n v="160"/>
    <n v="143"/>
    <n v="152"/>
    <n v="150"/>
    <n v="153"/>
    <n v="166"/>
    <n v="1220"/>
    <n v="8"/>
    <n v="152.5"/>
    <x v="1"/>
    <x v="1"/>
    <n v="0"/>
  </r>
  <r>
    <n v="22"/>
    <x v="10"/>
    <n v="142"/>
    <n v="151"/>
    <n v="176"/>
    <n v="193"/>
    <n v="172"/>
    <n v="193"/>
    <n v="196"/>
    <n v="179"/>
    <n v="1402"/>
    <n v="8"/>
    <n v="175.25"/>
    <x v="1"/>
    <x v="1"/>
    <n v="0"/>
  </r>
  <r>
    <n v="23"/>
    <x v="35"/>
    <n v="148"/>
    <n v="143"/>
    <n v="160"/>
    <n v="187"/>
    <n v="146"/>
    <n v="202"/>
    <n v="194"/>
    <n v="156"/>
    <n v="1336"/>
    <n v="8"/>
    <n v="167"/>
    <x v="1"/>
    <x v="1"/>
    <n v="1"/>
  </r>
  <r>
    <n v="24"/>
    <x v="36"/>
    <n v="174"/>
    <n v="184"/>
    <n v="167"/>
    <n v="164"/>
    <n v="185"/>
    <n v="169"/>
    <n v="153"/>
    <n v="193"/>
    <n v="1389"/>
    <n v="8"/>
    <n v="173.625"/>
    <x v="1"/>
    <x v="1"/>
    <n v="0"/>
  </r>
  <r>
    <n v="25"/>
    <x v="11"/>
    <n v="195"/>
    <n v="197"/>
    <n v="172"/>
    <n v="183"/>
    <n v="125"/>
    <n v="185"/>
    <n v="150"/>
    <n v="155"/>
    <n v="1362"/>
    <n v="8"/>
    <n v="170.25"/>
    <x v="1"/>
    <x v="1"/>
    <n v="0"/>
  </r>
  <r>
    <n v="26"/>
    <x v="37"/>
    <n v="174"/>
    <n v="173"/>
    <n v="148"/>
    <n v="159"/>
    <n v="168"/>
    <n v="132"/>
    <n v="201"/>
    <n v="152"/>
    <n v="1307"/>
    <n v="8"/>
    <n v="163.375"/>
    <x v="1"/>
    <x v="1"/>
    <n v="1"/>
  </r>
  <r>
    <n v="27"/>
    <x v="38"/>
    <n v="181"/>
    <n v="149"/>
    <n v="219"/>
    <n v="202"/>
    <n v="183"/>
    <n v="267"/>
    <n v="171"/>
    <n v="161"/>
    <n v="1533"/>
    <n v="8"/>
    <n v="191.625"/>
    <x v="1"/>
    <x v="1"/>
    <n v="3"/>
  </r>
  <r>
    <n v="28"/>
    <x v="39"/>
    <n v="162"/>
    <n v="144"/>
    <n v="137"/>
    <n v="128"/>
    <n v="130"/>
    <n v="192"/>
    <n v="202"/>
    <n v="169"/>
    <n v="1264"/>
    <n v="8"/>
    <n v="158"/>
    <x v="2"/>
    <x v="1"/>
    <n v="1"/>
  </r>
  <r>
    <n v="29"/>
    <x v="12"/>
    <n v="157"/>
    <n v="139"/>
    <n v="141"/>
    <n v="201"/>
    <n v="213"/>
    <n v="198"/>
    <n v="201"/>
    <n v="156"/>
    <n v="1406"/>
    <n v="8"/>
    <n v="175.75"/>
    <x v="2"/>
    <x v="1"/>
    <n v="3"/>
  </r>
  <r>
    <n v="30"/>
    <x v="40"/>
    <n v="146"/>
    <n v="142"/>
    <n v="186"/>
    <n v="134"/>
    <n v="188"/>
    <n v="158"/>
    <n v="161"/>
    <n v="178"/>
    <n v="1293"/>
    <n v="8"/>
    <n v="161.625"/>
    <x v="2"/>
    <x v="1"/>
    <n v="0"/>
  </r>
  <r>
    <n v="31"/>
    <x v="41"/>
    <n v="127"/>
    <n v="125"/>
    <n v="131"/>
    <n v="177"/>
    <n v="177"/>
    <n v="165"/>
    <n v="145"/>
    <n v="142"/>
    <n v="1189"/>
    <n v="8"/>
    <n v="148.625"/>
    <x v="2"/>
    <x v="1"/>
    <n v="0"/>
  </r>
  <r>
    <n v="32"/>
    <x v="42"/>
    <n v="131"/>
    <n v="163"/>
    <n v="173"/>
    <n v="138"/>
    <n v="172"/>
    <n v="147"/>
    <n v="134"/>
    <n v="173"/>
    <n v="1231"/>
    <n v="8"/>
    <n v="153.875"/>
    <x v="2"/>
    <x v="1"/>
    <n v="0"/>
  </r>
  <r>
    <n v="33"/>
    <x v="43"/>
    <n v="126"/>
    <n v="155"/>
    <n v="147"/>
    <n v="133"/>
    <n v="135"/>
    <n v="115"/>
    <n v="144"/>
    <n v="133"/>
    <n v="1088"/>
    <n v="8"/>
    <n v="136"/>
    <x v="2"/>
    <x v="1"/>
    <n v="0"/>
  </r>
  <r>
    <n v="34"/>
    <x v="13"/>
    <n v="210"/>
    <n v="161"/>
    <n v="161"/>
    <n v="176"/>
    <n v="161"/>
    <n v="158"/>
    <n v="168"/>
    <n v="169"/>
    <n v="1364"/>
    <n v="8"/>
    <n v="170.5"/>
    <x v="2"/>
    <x v="1"/>
    <n v="1"/>
  </r>
  <r>
    <n v="35"/>
    <x v="44"/>
    <n v="201"/>
    <n v="188"/>
    <n v="149"/>
    <n v="158"/>
    <n v="143"/>
    <n v="175"/>
    <n v="178"/>
    <n v="175"/>
    <n v="1367"/>
    <n v="8"/>
    <n v="170.875"/>
    <x v="2"/>
    <x v="1"/>
    <n v="1"/>
  </r>
  <r>
    <n v="36"/>
    <x v="14"/>
    <n v="161"/>
    <n v="161"/>
    <n v="222"/>
    <n v="196"/>
    <n v="212"/>
    <n v="149"/>
    <n v="149"/>
    <n v="207"/>
    <n v="1457"/>
    <n v="8"/>
    <n v="182.125"/>
    <x v="2"/>
    <x v="1"/>
    <n v="3"/>
  </r>
  <r>
    <n v="37"/>
    <x v="45"/>
    <n v="165"/>
    <n v="171"/>
    <n v="182"/>
    <n v="172"/>
    <n v="153"/>
    <n v="149"/>
    <n v="175"/>
    <n v="201"/>
    <n v="1368"/>
    <n v="8"/>
    <n v="171"/>
    <x v="2"/>
    <x v="1"/>
    <n v="1"/>
  </r>
  <r>
    <n v="38"/>
    <x v="15"/>
    <n v="232"/>
    <n v="256"/>
    <n v="181"/>
    <n v="231"/>
    <n v="179"/>
    <n v="167"/>
    <n v="138"/>
    <n v="202"/>
    <n v="1586"/>
    <n v="8"/>
    <n v="198.25"/>
    <x v="2"/>
    <x v="1"/>
    <n v="4"/>
  </r>
  <r>
    <n v="39"/>
    <x v="46"/>
    <n v="136"/>
    <n v="103"/>
    <n v="125"/>
    <n v="124"/>
    <n v="134"/>
    <n v="124"/>
    <n v="172"/>
    <n v="129"/>
    <n v="1047"/>
    <n v="8"/>
    <n v="130.875"/>
    <x v="2"/>
    <x v="1"/>
    <n v="0"/>
  </r>
  <r>
    <n v="40"/>
    <x v="47"/>
    <n v="168"/>
    <n v="125"/>
    <n v="132"/>
    <n v="153"/>
    <n v="150"/>
    <n v="151"/>
    <n v="213"/>
    <n v="154"/>
    <n v="1246"/>
    <n v="8"/>
    <n v="155.75"/>
    <x v="2"/>
    <x v="1"/>
    <n v="1"/>
  </r>
  <r>
    <n v="41"/>
    <x v="48"/>
    <n v="156"/>
    <n v="151"/>
    <n v="189"/>
    <n v="179"/>
    <n v="224"/>
    <n v="157"/>
    <n v="162"/>
    <n v="159"/>
    <n v="1377"/>
    <n v="8"/>
    <n v="172.125"/>
    <x v="2"/>
    <x v="1"/>
    <n v="1"/>
  </r>
  <r>
    <n v="42"/>
    <x v="49"/>
    <n v="170"/>
    <n v="145"/>
    <n v="181"/>
    <n v="154"/>
    <n v="190"/>
    <n v="173"/>
    <n v="167"/>
    <n v="178"/>
    <n v="1358"/>
    <n v="8"/>
    <n v="169.75"/>
    <x v="2"/>
    <x v="1"/>
    <n v="0"/>
  </r>
  <r>
    <n v="43"/>
    <x v="50"/>
    <n v="137"/>
    <n v="151"/>
    <n v="127"/>
    <n v="174"/>
    <n v="151"/>
    <n v="135"/>
    <n v="139"/>
    <n v="157"/>
    <n v="1171"/>
    <n v="8"/>
    <n v="146.375"/>
    <x v="2"/>
    <x v="1"/>
    <n v="0"/>
  </r>
  <r>
    <n v="44"/>
    <x v="51"/>
    <n v="160"/>
    <n v="150"/>
    <n v="130"/>
    <n v="134"/>
    <n v="147"/>
    <n v="135"/>
    <n v="107"/>
    <n v="126"/>
    <n v="1089"/>
    <n v="8"/>
    <n v="136.125"/>
    <x v="2"/>
    <x v="1"/>
    <n v="0"/>
  </r>
  <r>
    <n v="45"/>
    <x v="52"/>
    <n v="157"/>
    <n v="156"/>
    <n v="163"/>
    <n v="180"/>
    <n v="160"/>
    <n v="149"/>
    <n v="192"/>
    <n v="154"/>
    <n v="1311"/>
    <n v="8"/>
    <n v="163.875"/>
    <x v="2"/>
    <x v="1"/>
    <n v="0"/>
  </r>
  <r>
    <n v="46"/>
    <x v="16"/>
    <n v="170"/>
    <n v="214"/>
    <n v="143"/>
    <n v="132"/>
    <n v="180"/>
    <n v="140"/>
    <n v="157"/>
    <n v="172"/>
    <n v="1308"/>
    <n v="8"/>
    <n v="163.5"/>
    <x v="2"/>
    <x v="1"/>
    <n v="1"/>
  </r>
  <r>
    <n v="47"/>
    <x v="53"/>
    <n v="139"/>
    <n v="172"/>
    <n v="177"/>
    <n v="190"/>
    <n v="167"/>
    <n v="148"/>
    <n v="135"/>
    <n v="155"/>
    <n v="1283"/>
    <n v="8"/>
    <n v="160.375"/>
    <x v="2"/>
    <x v="1"/>
    <n v="0"/>
  </r>
  <r>
    <n v="48"/>
    <x v="54"/>
    <n v="154"/>
    <n v="167"/>
    <n v="176"/>
    <n v="147"/>
    <n v="178"/>
    <n v="192"/>
    <n v="150"/>
    <n v="201"/>
    <n v="1365"/>
    <n v="8"/>
    <n v="170.625"/>
    <x v="2"/>
    <x v="1"/>
    <n v="1"/>
  </r>
  <r>
    <n v="49"/>
    <x v="55"/>
    <n v="121"/>
    <n v="158"/>
    <n v="151"/>
    <n v="137"/>
    <n v="148"/>
    <n v="151"/>
    <n v="130"/>
    <n v="152"/>
    <n v="1148"/>
    <n v="8"/>
    <n v="143.5"/>
    <x v="2"/>
    <x v="1"/>
    <n v="0"/>
  </r>
  <r>
    <n v="50"/>
    <x v="56"/>
    <n v="130"/>
    <n v="119"/>
    <n v="187"/>
    <n v="133"/>
    <n v="179"/>
    <n v="204"/>
    <n v="102"/>
    <n v="144"/>
    <n v="1198"/>
    <n v="8"/>
    <n v="149.75"/>
    <x v="2"/>
    <x v="1"/>
    <n v="1"/>
  </r>
  <r>
    <n v="51"/>
    <x v="57"/>
    <n v="152"/>
    <n v="165"/>
    <n v="185"/>
    <n v="163"/>
    <n v="151"/>
    <n v="149"/>
    <n v="148"/>
    <n v="126"/>
    <n v="1239"/>
    <n v="8"/>
    <n v="154.875"/>
    <x v="2"/>
    <x v="1"/>
    <n v="0"/>
  </r>
  <r>
    <n v="52"/>
    <x v="58"/>
    <n v="117"/>
    <n v="131"/>
    <n v="137"/>
    <n v="122"/>
    <n v="157"/>
    <n v="162"/>
    <n v="143"/>
    <n v="158"/>
    <n v="1127"/>
    <n v="8"/>
    <n v="140.875"/>
    <x v="2"/>
    <x v="1"/>
    <n v="0"/>
  </r>
  <r>
    <n v="53"/>
    <x v="59"/>
    <n v="114"/>
    <n v="138"/>
    <n v="134"/>
    <n v="155"/>
    <n v="160"/>
    <n v="168"/>
    <n v="148"/>
    <n v="134"/>
    <n v="1151"/>
    <n v="8"/>
    <n v="143.875"/>
    <x v="2"/>
    <x v="1"/>
    <n v="0"/>
  </r>
  <r>
    <n v="54"/>
    <x v="17"/>
    <n v="157"/>
    <n v="219"/>
    <n v="158"/>
    <n v="190"/>
    <n v="180"/>
    <n v="164"/>
    <n v="178"/>
    <n v="187"/>
    <n v="1433"/>
    <n v="8"/>
    <n v="179.125"/>
    <x v="2"/>
    <x v="1"/>
    <n v="1"/>
  </r>
  <r>
    <n v="55"/>
    <x v="60"/>
    <n v="130"/>
    <n v="136"/>
    <n v="123"/>
    <n v="114"/>
    <n v="142"/>
    <n v="150"/>
    <n v="124"/>
    <n v="155"/>
    <n v="1074"/>
    <n v="8"/>
    <n v="134.25"/>
    <x v="2"/>
    <x v="1"/>
    <n v="0"/>
  </r>
  <r>
    <n v="56"/>
    <x v="61"/>
    <n v="170"/>
    <n v="145"/>
    <n v="140"/>
    <n v="135"/>
    <n v="155"/>
    <n v="162"/>
    <n v="176"/>
    <n v="137"/>
    <n v="1220"/>
    <n v="8"/>
    <n v="152.5"/>
    <x v="2"/>
    <x v="1"/>
    <n v="0"/>
  </r>
  <r>
    <n v="57"/>
    <x v="62"/>
    <n v="185"/>
    <n v="167"/>
    <n v="191"/>
    <n v="225"/>
    <n v="149"/>
    <n v="156"/>
    <n v="144"/>
    <n v="142"/>
    <n v="1359"/>
    <n v="8"/>
    <n v="169.875"/>
    <x v="2"/>
    <x v="1"/>
    <n v="1"/>
  </r>
  <r>
    <n v="58"/>
    <x v="63"/>
    <n v="187"/>
    <n v="170"/>
    <n v="158"/>
    <n v="229"/>
    <n v="168"/>
    <n v="156"/>
    <n v="161"/>
    <n v="158"/>
    <n v="1387"/>
    <n v="8"/>
    <n v="173.375"/>
    <x v="2"/>
    <x v="1"/>
    <n v="1"/>
  </r>
  <r>
    <n v="59"/>
    <x v="64"/>
    <n v="178"/>
    <n v="165"/>
    <n v="108"/>
    <n v="175"/>
    <n v="160"/>
    <n v="186"/>
    <n v="175"/>
    <n v="107"/>
    <n v="1254"/>
    <n v="8"/>
    <n v="156.75"/>
    <x v="2"/>
    <x v="1"/>
    <n v="0"/>
  </r>
  <r>
    <n v="60"/>
    <x v="65"/>
    <n v="140"/>
    <n v="169"/>
    <n v="162"/>
    <n v="148"/>
    <n v="162"/>
    <n v="157"/>
    <n v="132"/>
    <n v="167"/>
    <n v="1237"/>
    <n v="8"/>
    <n v="154.625"/>
    <x v="2"/>
    <x v="1"/>
    <n v="0"/>
  </r>
  <r>
    <n v="61"/>
    <x v="66"/>
    <n v="181"/>
    <n v="136"/>
    <n v="117"/>
    <n v="159"/>
    <n v="115"/>
    <n v="181"/>
    <n v="160"/>
    <n v="159"/>
    <n v="1208"/>
    <n v="8"/>
    <n v="151"/>
    <x v="2"/>
    <x v="1"/>
    <n v="0"/>
  </r>
  <r>
    <n v="62"/>
    <x v="67"/>
    <n v="185"/>
    <n v="190"/>
    <n v="193"/>
    <n v="190"/>
    <n v="146"/>
    <n v="150"/>
    <n v="125"/>
    <n v="192"/>
    <n v="1371"/>
    <n v="8"/>
    <n v="171.375"/>
    <x v="2"/>
    <x v="1"/>
    <n v="0"/>
  </r>
  <r>
    <n v="63"/>
    <x v="68"/>
    <n v="125"/>
    <n v="124"/>
    <n v="122"/>
    <n v="137"/>
    <n v="134"/>
    <n v="123"/>
    <n v="144"/>
    <n v="133"/>
    <n v="1042"/>
    <n v="8"/>
    <n v="130.25"/>
    <x v="3"/>
    <x v="1"/>
    <n v="0"/>
  </r>
  <r>
    <n v="64"/>
    <x v="69"/>
    <n v="119"/>
    <n v="140"/>
    <n v="135"/>
    <n v="172"/>
    <n v="160"/>
    <n v="160"/>
    <n v="141"/>
    <n v="133"/>
    <n v="1160"/>
    <n v="8"/>
    <n v="145"/>
    <x v="3"/>
    <x v="1"/>
    <n v="0"/>
  </r>
  <r>
    <n v="65"/>
    <x v="70"/>
    <n v="150"/>
    <n v="147"/>
    <n v="187"/>
    <n v="147"/>
    <n v="169"/>
    <n v="157"/>
    <n v="166"/>
    <n v="156"/>
    <n v="1279"/>
    <n v="8"/>
    <n v="159.875"/>
    <x v="3"/>
    <x v="1"/>
    <n v="0"/>
  </r>
  <r>
    <n v="66"/>
    <x v="18"/>
    <n v="166"/>
    <n v="158"/>
    <n v="192"/>
    <n v="203"/>
    <n v="129"/>
    <n v="144"/>
    <n v="116"/>
    <n v="165"/>
    <n v="1273"/>
    <n v="8"/>
    <n v="159.125"/>
    <x v="3"/>
    <x v="1"/>
    <n v="1"/>
  </r>
  <r>
    <n v="67"/>
    <x v="71"/>
    <n v="136"/>
    <n v="144"/>
    <n v="99"/>
    <n v="124"/>
    <n v="143"/>
    <n v="130"/>
    <n v="116"/>
    <n v="168"/>
    <n v="1060"/>
    <n v="8"/>
    <n v="132.5"/>
    <x v="3"/>
    <x v="1"/>
    <n v="0"/>
  </r>
  <r>
    <n v="68"/>
    <x v="72"/>
    <n v="101"/>
    <n v="126"/>
    <n v="101"/>
    <n v="124"/>
    <n v="117"/>
    <n v="101"/>
    <n v="88"/>
    <n v="112"/>
    <n v="870"/>
    <n v="8"/>
    <n v="108.75"/>
    <x v="3"/>
    <x v="1"/>
    <n v="0"/>
  </r>
  <r>
    <n v="69"/>
    <x v="19"/>
    <n v="197"/>
    <n v="185"/>
    <n v="157"/>
    <n v="148"/>
    <n v="150"/>
    <n v="139"/>
    <n v="188"/>
    <n v="160"/>
    <n v="1324"/>
    <n v="8"/>
    <n v="165.5"/>
    <x v="3"/>
    <x v="1"/>
    <n v="0"/>
  </r>
  <r>
    <n v="70"/>
    <x v="73"/>
    <n v="133"/>
    <n v="135"/>
    <n v="106"/>
    <n v="140"/>
    <n v="104"/>
    <n v="131"/>
    <n v="172"/>
    <n v="133"/>
    <n v="1054"/>
    <n v="8"/>
    <n v="131.75"/>
    <x v="3"/>
    <x v="1"/>
    <n v="0"/>
  </r>
  <r>
    <n v="71"/>
    <x v="74"/>
    <n v="175"/>
    <n v="134"/>
    <n v="150"/>
    <n v="129"/>
    <n v="76"/>
    <n v="176"/>
    <n v="132"/>
    <n v="175"/>
    <n v="1147"/>
    <n v="8"/>
    <n v="143.375"/>
    <x v="3"/>
    <x v="1"/>
    <n v="0"/>
  </r>
  <r>
    <n v="72"/>
    <x v="75"/>
    <n v="160"/>
    <n v="147"/>
    <n v="136"/>
    <n v="172"/>
    <n v="161"/>
    <n v="127"/>
    <n v="150"/>
    <n v="185"/>
    <n v="1238"/>
    <n v="8"/>
    <n v="154.75"/>
    <x v="3"/>
    <x v="1"/>
    <n v="0"/>
  </r>
  <r>
    <n v="73"/>
    <x v="76"/>
    <n v="181"/>
    <n v="139"/>
    <n v="171"/>
    <n v="191"/>
    <n v="128"/>
    <n v="150"/>
    <n v="124"/>
    <n v="193"/>
    <n v="1277"/>
    <n v="8"/>
    <n v="159.625"/>
    <x v="3"/>
    <x v="1"/>
    <n v="0"/>
  </r>
  <r>
    <n v="74"/>
    <x v="77"/>
    <n v="133"/>
    <n v="140"/>
    <n v="149"/>
    <n v="179"/>
    <n v="179"/>
    <n v="166"/>
    <n v="169"/>
    <n v="147"/>
    <n v="1262"/>
    <n v="8"/>
    <n v="157.75"/>
    <x v="3"/>
    <x v="1"/>
    <n v="0"/>
  </r>
  <r>
    <n v="75"/>
    <x v="78"/>
    <n v="169"/>
    <n v="176"/>
    <n v="188"/>
    <n v="169"/>
    <n v="185"/>
    <n v="156"/>
    <n v="135"/>
    <n v="177"/>
    <n v="1355"/>
    <n v="8"/>
    <n v="169.375"/>
    <x v="3"/>
    <x v="1"/>
    <n v="0"/>
  </r>
  <r>
    <n v="76"/>
    <x v="20"/>
    <n v="191"/>
    <n v="199"/>
    <n v="191"/>
    <n v="159"/>
    <n v="169"/>
    <n v="164"/>
    <n v="175"/>
    <n v="151"/>
    <n v="1399"/>
    <n v="8"/>
    <n v="174.875"/>
    <x v="3"/>
    <x v="1"/>
    <n v="0"/>
  </r>
  <r>
    <n v="77"/>
    <x v="21"/>
    <n v="157"/>
    <n v="200"/>
    <n v="149"/>
    <n v="204"/>
    <n v="152"/>
    <n v="152"/>
    <n v="179"/>
    <n v="147"/>
    <n v="1340"/>
    <n v="8"/>
    <n v="167.5"/>
    <x v="3"/>
    <x v="1"/>
    <n v="2"/>
  </r>
  <r>
    <n v="78"/>
    <x v="79"/>
    <n v="205"/>
    <n v="168"/>
    <n v="132"/>
    <n v="151"/>
    <n v="145"/>
    <n v="155"/>
    <n v="171"/>
    <n v="180"/>
    <n v="1307"/>
    <n v="8"/>
    <n v="163.375"/>
    <x v="3"/>
    <x v="1"/>
    <n v="1"/>
  </r>
  <r>
    <n v="79"/>
    <x v="80"/>
    <n v="179"/>
    <n v="127"/>
    <n v="257"/>
    <n v="189"/>
    <n v="169"/>
    <n v="145"/>
    <n v="120"/>
    <n v="167"/>
    <n v="1353"/>
    <n v="8"/>
    <n v="169.125"/>
    <x v="3"/>
    <x v="1"/>
    <n v="1"/>
  </r>
  <r>
    <n v="80"/>
    <x v="81"/>
    <n v="138"/>
    <n v="155"/>
    <n v="170"/>
    <n v="174"/>
    <n v="127"/>
    <n v="150"/>
    <n v="168"/>
    <n v="147"/>
    <n v="1229"/>
    <n v="8"/>
    <n v="153.625"/>
    <x v="3"/>
    <x v="1"/>
    <n v="0"/>
  </r>
  <r>
    <n v="81"/>
    <x v="22"/>
    <n v="162"/>
    <n v="155"/>
    <n v="140"/>
    <n v="167"/>
    <n v="158"/>
    <n v="181"/>
    <n v="191"/>
    <n v="164"/>
    <n v="1318"/>
    <n v="8"/>
    <n v="164.75"/>
    <x v="3"/>
    <x v="1"/>
    <n v="0"/>
  </r>
  <r>
    <n v="82"/>
    <x v="82"/>
    <n v="152"/>
    <n v="123"/>
    <n v="177"/>
    <n v="122"/>
    <n v="159"/>
    <n v="116"/>
    <n v="135"/>
    <n v="156"/>
    <n v="1140"/>
    <n v="8"/>
    <n v="142.5"/>
    <x v="3"/>
    <x v="1"/>
    <n v="0"/>
  </r>
  <r>
    <n v="83"/>
    <x v="23"/>
    <n v="170"/>
    <n v="185"/>
    <n v="155"/>
    <n v="180"/>
    <n v="140"/>
    <n v="147"/>
    <n v="165"/>
    <n v="159"/>
    <n v="1301"/>
    <n v="8"/>
    <n v="162.625"/>
    <x v="3"/>
    <x v="1"/>
    <n v="0"/>
  </r>
  <r>
    <n v="1"/>
    <x v="0"/>
    <n v="225"/>
    <n v="182"/>
    <n v="155"/>
    <n v="224"/>
    <n v="145"/>
    <n v="180"/>
    <n v="206"/>
    <n v="172"/>
    <n v="1489"/>
    <n v="8"/>
    <n v="186.125"/>
    <x v="0"/>
    <x v="2"/>
    <n v="3"/>
  </r>
  <r>
    <n v="2"/>
    <x v="24"/>
    <n v="204"/>
    <n v="166"/>
    <n v="195"/>
    <n v="190"/>
    <n v="180"/>
    <n v="191"/>
    <n v="212"/>
    <n v="166"/>
    <n v="1504"/>
    <n v="8"/>
    <n v="188"/>
    <x v="0"/>
    <x v="2"/>
    <n v="2"/>
  </r>
  <r>
    <n v="3"/>
    <x v="1"/>
    <n v="245"/>
    <n v="148"/>
    <n v="166"/>
    <n v="138"/>
    <n v="184"/>
    <n v="189"/>
    <n v="202"/>
    <n v="154"/>
    <n v="1426"/>
    <n v="8"/>
    <n v="178.25"/>
    <x v="0"/>
    <x v="2"/>
    <n v="2"/>
  </r>
  <r>
    <n v="4"/>
    <x v="2"/>
    <n v="160"/>
    <n v="218"/>
    <n v="208"/>
    <n v="139"/>
    <n v="143"/>
    <n v="168"/>
    <n v="159"/>
    <n v="192"/>
    <n v="1387"/>
    <n v="8"/>
    <n v="173.375"/>
    <x v="0"/>
    <x v="2"/>
    <n v="2"/>
  </r>
  <r>
    <n v="5"/>
    <x v="3"/>
    <n v="178"/>
    <n v="172"/>
    <n v="162"/>
    <n v="178"/>
    <n v="198"/>
    <n v="169"/>
    <n v="189"/>
    <n v="164"/>
    <n v="1410"/>
    <n v="8"/>
    <n v="176.25"/>
    <x v="0"/>
    <x v="2"/>
    <n v="0"/>
  </r>
  <r>
    <n v="6"/>
    <x v="4"/>
    <n v="187"/>
    <n v="188"/>
    <n v="145"/>
    <n v="193"/>
    <n v="165"/>
    <n v="181"/>
    <n v="215"/>
    <n v="216"/>
    <n v="1490"/>
    <n v="8"/>
    <n v="186.25"/>
    <x v="0"/>
    <x v="2"/>
    <n v="2"/>
  </r>
  <r>
    <n v="7"/>
    <x v="25"/>
    <n v="164"/>
    <n v="200"/>
    <n v="182"/>
    <n v="153"/>
    <n v="156"/>
    <n v="166"/>
    <n v="231"/>
    <n v="172"/>
    <n v="1424"/>
    <n v="8"/>
    <n v="178"/>
    <x v="0"/>
    <x v="2"/>
    <n v="2"/>
  </r>
  <r>
    <n v="8"/>
    <x v="5"/>
    <n v="146"/>
    <n v="205"/>
    <n v="211"/>
    <n v="185"/>
    <n v="148"/>
    <n v="204"/>
    <n v="211"/>
    <n v="172"/>
    <n v="1482"/>
    <n v="8"/>
    <n v="185.25"/>
    <x v="0"/>
    <x v="2"/>
    <n v="4"/>
  </r>
  <r>
    <n v="9"/>
    <x v="28"/>
    <n v="157"/>
    <n v="157"/>
    <n v="143"/>
    <n v="183"/>
    <n v="133"/>
    <n v="116"/>
    <n v="231"/>
    <n v="145"/>
    <n v="1265"/>
    <n v="8"/>
    <n v="158.125"/>
    <x v="1"/>
    <x v="2"/>
    <n v="1"/>
  </r>
  <r>
    <n v="10"/>
    <x v="6"/>
    <n v="183"/>
    <n v="189"/>
    <n v="167"/>
    <n v="189"/>
    <n v="153"/>
    <n v="183"/>
    <n v="178"/>
    <n v="159"/>
    <n v="1401"/>
    <n v="8"/>
    <n v="175.125"/>
    <x v="1"/>
    <x v="2"/>
    <n v="0"/>
  </r>
  <r>
    <n v="11"/>
    <x v="7"/>
    <n v="127"/>
    <n v="201"/>
    <n v="150"/>
    <n v="231"/>
    <n v="214"/>
    <n v="191"/>
    <n v="221"/>
    <n v="158"/>
    <n v="1493"/>
    <n v="8"/>
    <n v="186.625"/>
    <x v="1"/>
    <x v="2"/>
    <n v="4"/>
  </r>
  <r>
    <n v="12"/>
    <x v="30"/>
    <n v="201"/>
    <n v="173"/>
    <n v="133"/>
    <n v="133"/>
    <n v="193"/>
    <n v="170"/>
    <n v="193"/>
    <n v="191"/>
    <n v="1387"/>
    <n v="8"/>
    <n v="173.375"/>
    <x v="1"/>
    <x v="2"/>
    <n v="1"/>
  </r>
  <r>
    <n v="13"/>
    <x v="32"/>
    <n v="172"/>
    <n v="169"/>
    <n v="162"/>
    <n v="141"/>
    <n v="174"/>
    <n v="174"/>
    <n v="201"/>
    <n v="149"/>
    <n v="1342"/>
    <n v="8"/>
    <n v="167.75"/>
    <x v="1"/>
    <x v="2"/>
    <n v="1"/>
  </r>
  <r>
    <n v="14"/>
    <x v="33"/>
    <n v="151"/>
    <n v="210"/>
    <n v="163"/>
    <n v="155"/>
    <n v="167"/>
    <n v="169"/>
    <n v="166"/>
    <n v="178"/>
    <n v="1359"/>
    <n v="8"/>
    <n v="169.875"/>
    <x v="1"/>
    <x v="2"/>
    <n v="1"/>
  </r>
  <r>
    <n v="15"/>
    <x v="8"/>
    <n v="192"/>
    <n v="164"/>
    <n v="182"/>
    <n v="190"/>
    <n v="136"/>
    <n v="174"/>
    <n v="131"/>
    <n v="196"/>
    <n v="1365"/>
    <n v="8"/>
    <n v="170.625"/>
    <x v="1"/>
    <x v="2"/>
    <n v="0"/>
  </r>
  <r>
    <n v="16"/>
    <x v="83"/>
    <n v="176"/>
    <n v="192"/>
    <n v="149"/>
    <n v="193"/>
    <n v="194"/>
    <n v="169"/>
    <n v="188"/>
    <n v="163"/>
    <n v="1424"/>
    <n v="8"/>
    <n v="178"/>
    <x v="1"/>
    <x v="2"/>
    <n v="0"/>
  </r>
  <r>
    <n v="17"/>
    <x v="9"/>
    <n v="148"/>
    <n v="179"/>
    <n v="184"/>
    <n v="172"/>
    <n v="148"/>
    <n v="235"/>
    <n v="151"/>
    <n v="175"/>
    <n v="1392"/>
    <n v="8"/>
    <n v="174"/>
    <x v="1"/>
    <x v="2"/>
    <n v="1"/>
  </r>
  <r>
    <n v="18"/>
    <x v="34"/>
    <n v="212"/>
    <n v="158"/>
    <n v="133"/>
    <n v="161"/>
    <n v="178"/>
    <n v="180"/>
    <n v="184"/>
    <n v="152"/>
    <n v="1358"/>
    <n v="8"/>
    <n v="169.75"/>
    <x v="1"/>
    <x v="2"/>
    <n v="1"/>
  </r>
  <r>
    <n v="19"/>
    <x v="10"/>
    <n v="193"/>
    <n v="222"/>
    <n v="203"/>
    <n v="184"/>
    <n v="193"/>
    <n v="174"/>
    <n v="113"/>
    <n v="185"/>
    <n v="1467"/>
    <n v="8"/>
    <n v="183.375"/>
    <x v="1"/>
    <x v="2"/>
    <n v="2"/>
  </r>
  <r>
    <n v="20"/>
    <x v="35"/>
    <n v="154"/>
    <n v="208"/>
    <n v="189"/>
    <n v="222"/>
    <n v="190"/>
    <n v="139"/>
    <n v="199"/>
    <n v="166"/>
    <n v="1467"/>
    <n v="8"/>
    <n v="183.375"/>
    <x v="1"/>
    <x v="2"/>
    <n v="2"/>
  </r>
  <r>
    <n v="21"/>
    <x v="36"/>
    <n v="159"/>
    <n v="143"/>
    <n v="174"/>
    <n v="184"/>
    <n v="171"/>
    <n v="167"/>
    <n v="167"/>
    <n v="183"/>
    <n v="1348"/>
    <n v="8"/>
    <n v="168.5"/>
    <x v="1"/>
    <x v="2"/>
    <n v="0"/>
  </r>
  <r>
    <n v="22"/>
    <x v="11"/>
    <n v="160"/>
    <n v="225"/>
    <n v="198"/>
    <n v="183"/>
    <n v="201"/>
    <n v="156"/>
    <n v="157"/>
    <n v="203"/>
    <n v="1483"/>
    <n v="8"/>
    <n v="185.375"/>
    <x v="1"/>
    <x v="2"/>
    <n v="3"/>
  </r>
  <r>
    <n v="23"/>
    <x v="37"/>
    <n v="211"/>
    <n v="183"/>
    <n v="197"/>
    <n v="197"/>
    <n v="141"/>
    <n v="186"/>
    <n v="191"/>
    <n v="157"/>
    <n v="1463"/>
    <n v="8"/>
    <n v="182.875"/>
    <x v="1"/>
    <x v="2"/>
    <n v="1"/>
  </r>
  <r>
    <n v="24"/>
    <x v="39"/>
    <n v="138"/>
    <n v="199"/>
    <n v="116"/>
    <n v="131"/>
    <n v="173"/>
    <n v="199"/>
    <n v="134"/>
    <n v="124"/>
    <n v="1214"/>
    <n v="8"/>
    <n v="151.75"/>
    <x v="2"/>
    <x v="2"/>
    <n v="0"/>
  </r>
  <r>
    <n v="25"/>
    <x v="12"/>
    <n v="161"/>
    <n v="168"/>
    <n v="169"/>
    <n v="181"/>
    <n v="223"/>
    <n v="131"/>
    <n v="179"/>
    <n v="178"/>
    <n v="1390"/>
    <n v="8"/>
    <n v="173.75"/>
    <x v="2"/>
    <x v="2"/>
    <n v="1"/>
  </r>
  <r>
    <n v="26"/>
    <x v="40"/>
    <n v="141"/>
    <n v="166"/>
    <n v="160"/>
    <n v="163"/>
    <n v="161"/>
    <n v="171"/>
    <n v="180"/>
    <n v="156"/>
    <n v="1298"/>
    <n v="8"/>
    <n v="162.25"/>
    <x v="2"/>
    <x v="2"/>
    <n v="0"/>
  </r>
  <r>
    <n v="27"/>
    <x v="42"/>
    <n v="201"/>
    <n v="150"/>
    <n v="170"/>
    <n v="189"/>
    <n v="141"/>
    <n v="153"/>
    <n v="156"/>
    <n v="147"/>
    <n v="1307"/>
    <n v="8"/>
    <n v="163.375"/>
    <x v="2"/>
    <x v="2"/>
    <n v="1"/>
  </r>
  <r>
    <n v="28"/>
    <x v="43"/>
    <n v="178"/>
    <n v="145"/>
    <n v="154"/>
    <n v="142"/>
    <n v="192"/>
    <n v="156"/>
    <n v="123"/>
    <n v="168"/>
    <n v="1258"/>
    <n v="8"/>
    <n v="157.25"/>
    <x v="2"/>
    <x v="2"/>
    <n v="0"/>
  </r>
  <r>
    <n v="29"/>
    <x v="13"/>
    <n v="131"/>
    <n v="159"/>
    <n v="160"/>
    <n v="144"/>
    <n v="192"/>
    <n v="176"/>
    <n v="117"/>
    <n v="192"/>
    <n v="1271"/>
    <n v="8"/>
    <n v="158.875"/>
    <x v="2"/>
    <x v="2"/>
    <n v="0"/>
  </r>
  <r>
    <n v="30"/>
    <x v="44"/>
    <n v="159"/>
    <n v="106"/>
    <n v="168"/>
    <n v="160"/>
    <n v="177"/>
    <n v="168"/>
    <n v="206"/>
    <n v="174"/>
    <n v="1318"/>
    <n v="8"/>
    <n v="164.75"/>
    <x v="2"/>
    <x v="2"/>
    <n v="1"/>
  </r>
  <r>
    <n v="31"/>
    <x v="14"/>
    <n v="196"/>
    <n v="162"/>
    <n v="205"/>
    <n v="188"/>
    <n v="168"/>
    <n v="169"/>
    <n v="165"/>
    <n v="193"/>
    <n v="1446"/>
    <n v="8"/>
    <n v="180.75"/>
    <x v="2"/>
    <x v="2"/>
    <n v="1"/>
  </r>
  <r>
    <n v="32"/>
    <x v="45"/>
    <n v="162"/>
    <n v="127"/>
    <n v="157"/>
    <n v="149"/>
    <n v="154"/>
    <n v="146"/>
    <n v="192"/>
    <n v="115"/>
    <n v="1202"/>
    <n v="8"/>
    <n v="169.83"/>
    <x v="2"/>
    <x v="2"/>
    <n v="0"/>
  </r>
  <r>
    <n v="33"/>
    <x v="84"/>
    <n v="74"/>
    <n v="103"/>
    <n v="101"/>
    <n v="114"/>
    <n v="156"/>
    <n v="132"/>
    <n v="123"/>
    <n v="113"/>
    <n v="916"/>
    <n v="8"/>
    <n v="114.5"/>
    <x v="2"/>
    <x v="2"/>
    <n v="0"/>
  </r>
  <r>
    <n v="34"/>
    <x v="15"/>
    <n v="161"/>
    <n v="186"/>
    <n v="211"/>
    <n v="190"/>
    <n v="147"/>
    <n v="225"/>
    <n v="205"/>
    <n v="199"/>
    <n v="1524"/>
    <n v="8"/>
    <n v="190.5"/>
    <x v="2"/>
    <x v="2"/>
    <n v="3"/>
  </r>
  <r>
    <n v="35"/>
    <x v="46"/>
    <n v="128"/>
    <n v="135"/>
    <n v="119"/>
    <n v="90"/>
    <n v="131"/>
    <n v="125"/>
    <n v="136"/>
    <n v="133"/>
    <n v="997"/>
    <n v="8"/>
    <n v="177.33"/>
    <x v="2"/>
    <x v="2"/>
    <n v="0"/>
  </r>
  <r>
    <n v="36"/>
    <x v="47"/>
    <n v="211"/>
    <n v="142"/>
    <n v="113"/>
    <n v="148"/>
    <n v="159"/>
    <n v="126"/>
    <n v="150"/>
    <n v="149"/>
    <n v="1198"/>
    <n v="8"/>
    <n v="149.75"/>
    <x v="2"/>
    <x v="2"/>
    <n v="1"/>
  </r>
  <r>
    <n v="37"/>
    <x v="48"/>
    <n v="126"/>
    <n v="129"/>
    <n v="174"/>
    <n v="133"/>
    <n v="118"/>
    <n v="137"/>
    <n v="114"/>
    <n v="158"/>
    <n v="1089"/>
    <n v="8"/>
    <n v="189"/>
    <x v="2"/>
    <x v="2"/>
    <n v="0"/>
  </r>
  <r>
    <n v="38"/>
    <x v="85"/>
    <n v="161"/>
    <n v="182"/>
    <n v="154"/>
    <n v="169"/>
    <n v="125"/>
    <n v="187"/>
    <n v="238"/>
    <n v="158"/>
    <n v="1374"/>
    <n v="8"/>
    <n v="171.75"/>
    <x v="2"/>
    <x v="2"/>
    <n v="1"/>
  </r>
  <r>
    <n v="39"/>
    <x v="49"/>
    <n v="187"/>
    <n v="160"/>
    <n v="155"/>
    <n v="159"/>
    <n v="143"/>
    <n v="140"/>
    <n v="208"/>
    <n v="150"/>
    <n v="1302"/>
    <n v="8"/>
    <n v="162.75"/>
    <x v="2"/>
    <x v="2"/>
    <n v="1"/>
  </r>
  <r>
    <n v="40"/>
    <x v="50"/>
    <n v="206"/>
    <n v="179"/>
    <n v="185"/>
    <n v="130"/>
    <n v="193"/>
    <n v="147"/>
    <n v="172"/>
    <n v="150"/>
    <n v="1362"/>
    <n v="8"/>
    <n v="170.25"/>
    <x v="2"/>
    <x v="2"/>
    <n v="1"/>
  </r>
  <r>
    <n v="41"/>
    <x v="86"/>
    <n v="133"/>
    <n v="148"/>
    <n v="150"/>
    <n v="146"/>
    <n v="118"/>
    <n v="157"/>
    <n v="168"/>
    <n v="150"/>
    <n v="1170"/>
    <n v="8"/>
    <n v="146.25"/>
    <x v="2"/>
    <x v="2"/>
    <n v="0"/>
  </r>
  <r>
    <n v="42"/>
    <x v="51"/>
    <n v="127"/>
    <n v="168"/>
    <n v="130"/>
    <n v="123"/>
    <n v="145"/>
    <n v="146"/>
    <n v="110"/>
    <n v="121"/>
    <n v="1070"/>
    <n v="8"/>
    <n v="133.75"/>
    <x v="2"/>
    <x v="2"/>
    <n v="0"/>
  </r>
  <r>
    <n v="43"/>
    <x v="52"/>
    <n v="191"/>
    <n v="163"/>
    <n v="151"/>
    <n v="143"/>
    <n v="143"/>
    <n v="194"/>
    <n v="190"/>
    <n v="187"/>
    <n v="1362"/>
    <n v="8"/>
    <n v="170.25"/>
    <x v="2"/>
    <x v="2"/>
    <n v="0"/>
  </r>
  <r>
    <n v="44"/>
    <x v="16"/>
    <n v="148"/>
    <n v="127"/>
    <n v="160"/>
    <n v="192"/>
    <n v="160"/>
    <n v="167"/>
    <n v="170"/>
    <n v="216"/>
    <n v="1340"/>
    <n v="8"/>
    <n v="167.5"/>
    <x v="2"/>
    <x v="2"/>
    <n v="1"/>
  </r>
  <r>
    <n v="45"/>
    <x v="53"/>
    <n v="185"/>
    <n v="144"/>
    <n v="145"/>
    <n v="152"/>
    <n v="136"/>
    <n v="192"/>
    <n v="165"/>
    <n v="166"/>
    <n v="1285"/>
    <n v="8"/>
    <n v="160.625"/>
    <x v="2"/>
    <x v="2"/>
    <n v="0"/>
  </r>
  <r>
    <n v="46"/>
    <x v="54"/>
    <n v="157"/>
    <n v="160"/>
    <n v="191"/>
    <n v="190"/>
    <n v="149"/>
    <n v="157"/>
    <n v="156"/>
    <n v="173"/>
    <n v="1333"/>
    <n v="8"/>
    <n v="166.625"/>
    <x v="2"/>
    <x v="2"/>
    <n v="0"/>
  </r>
  <r>
    <n v="47"/>
    <x v="55"/>
    <n v="129"/>
    <n v="191"/>
    <n v="157"/>
    <n v="152"/>
    <n v="157"/>
    <n v="184"/>
    <n v="153"/>
    <n v="124"/>
    <n v="1247"/>
    <n v="8"/>
    <n v="155.875"/>
    <x v="2"/>
    <x v="2"/>
    <n v="0"/>
  </r>
  <r>
    <n v="48"/>
    <x v="56"/>
    <n v="134"/>
    <n v="143"/>
    <n v="143"/>
    <n v="125"/>
    <n v="116"/>
    <n v="133"/>
    <n v="112"/>
    <n v="121"/>
    <n v="1027"/>
    <n v="8"/>
    <n v="128.375"/>
    <x v="2"/>
    <x v="2"/>
    <n v="0"/>
  </r>
  <r>
    <n v="49"/>
    <x v="57"/>
    <n v="155"/>
    <n v="139"/>
    <n v="145"/>
    <n v="176"/>
    <n v="144"/>
    <n v="109"/>
    <n v="148"/>
    <n v="153"/>
    <n v="1169"/>
    <n v="8"/>
    <n v="183.83"/>
    <x v="2"/>
    <x v="2"/>
    <n v="0"/>
  </r>
  <r>
    <n v="50"/>
    <x v="58"/>
    <n v="141"/>
    <n v="154"/>
    <n v="188"/>
    <n v="133"/>
    <n v="144"/>
    <n v="137"/>
    <n v="144"/>
    <n v="164"/>
    <n v="1205"/>
    <n v="8"/>
    <n v="150.625"/>
    <x v="2"/>
    <x v="2"/>
    <n v="0"/>
  </r>
  <r>
    <n v="51"/>
    <x v="59"/>
    <n v="192"/>
    <n v="148"/>
    <n v="153"/>
    <n v="138"/>
    <n v="162"/>
    <n v="140"/>
    <n v="122"/>
    <n v="128"/>
    <n v="1183"/>
    <n v="8"/>
    <n v="184.83"/>
    <x v="2"/>
    <x v="2"/>
    <n v="0"/>
  </r>
  <r>
    <n v="52"/>
    <x v="17"/>
    <n v="128"/>
    <n v="175"/>
    <n v="135"/>
    <n v="135"/>
    <n v="179"/>
    <n v="182"/>
    <n v="179"/>
    <n v="137"/>
    <n v="1250"/>
    <n v="8"/>
    <n v="156.25"/>
    <x v="2"/>
    <x v="2"/>
    <n v="0"/>
  </r>
  <r>
    <n v="53"/>
    <x v="60"/>
    <n v="147"/>
    <n v="195"/>
    <n v="124"/>
    <n v="138"/>
    <n v="135"/>
    <n v="153"/>
    <n v="203"/>
    <n v="142"/>
    <n v="1237"/>
    <n v="8"/>
    <n v="154.625"/>
    <x v="2"/>
    <x v="2"/>
    <n v="1"/>
  </r>
  <r>
    <n v="54"/>
    <x v="87"/>
    <n v="185"/>
    <n v="144"/>
    <n v="149"/>
    <n v="143"/>
    <n v="161"/>
    <n v="136"/>
    <n v="159"/>
    <n v="136"/>
    <n v="1213"/>
    <n v="8"/>
    <n v="151.625"/>
    <x v="2"/>
    <x v="2"/>
    <n v="0"/>
  </r>
  <r>
    <n v="55"/>
    <x v="61"/>
    <n v="165"/>
    <n v="150"/>
    <n v="185"/>
    <n v="156"/>
    <n v="173"/>
    <n v="158"/>
    <n v="180"/>
    <n v="245"/>
    <n v="1412"/>
    <n v="8"/>
    <n v="176.5"/>
    <x v="2"/>
    <x v="2"/>
    <n v="1"/>
  </r>
  <r>
    <n v="56"/>
    <x v="62"/>
    <n v="144"/>
    <n v="126"/>
    <n v="125"/>
    <n v="202"/>
    <n v="112"/>
    <n v="90"/>
    <n v="139"/>
    <n v="172"/>
    <n v="1110"/>
    <n v="8"/>
    <n v="138.75"/>
    <x v="2"/>
    <x v="2"/>
    <n v="1"/>
  </r>
  <r>
    <n v="57"/>
    <x v="63"/>
    <n v="141"/>
    <n v="143"/>
    <n v="132"/>
    <n v="204"/>
    <n v="214"/>
    <n v="146"/>
    <n v="130"/>
    <n v="180"/>
    <n v="1290"/>
    <n v="8"/>
    <n v="161.25"/>
    <x v="2"/>
    <x v="2"/>
    <n v="2"/>
  </r>
  <r>
    <n v="58"/>
    <x v="64"/>
    <n v="150"/>
    <n v="177"/>
    <n v="176"/>
    <n v="140"/>
    <n v="171"/>
    <n v="132"/>
    <n v="236"/>
    <n v="163"/>
    <n v="1345"/>
    <n v="8"/>
    <n v="168.125"/>
    <x v="2"/>
    <x v="2"/>
    <n v="1"/>
  </r>
  <r>
    <n v="59"/>
    <x v="88"/>
    <n v="166"/>
    <n v="116"/>
    <n v="160"/>
    <n v="118"/>
    <n v="139"/>
    <n v="108"/>
    <n v="151"/>
    <n v="124"/>
    <n v="1082"/>
    <n v="8"/>
    <n v="135.25"/>
    <x v="2"/>
    <x v="2"/>
    <n v="0"/>
  </r>
  <r>
    <n v="60"/>
    <x v="65"/>
    <n v="148"/>
    <n v="183"/>
    <n v="149"/>
    <n v="129"/>
    <n v="171"/>
    <n v="149"/>
    <n v="146"/>
    <n v="136"/>
    <n v="1211"/>
    <n v="8"/>
    <n v="151.375"/>
    <x v="2"/>
    <x v="2"/>
    <n v="0"/>
  </r>
  <r>
    <n v="61"/>
    <x v="66"/>
    <n v="132"/>
    <n v="155"/>
    <n v="131"/>
    <n v="134"/>
    <n v="123"/>
    <n v="146"/>
    <n v="142"/>
    <n v="117"/>
    <n v="1080"/>
    <n v="8"/>
    <n v="173.5"/>
    <x v="2"/>
    <x v="2"/>
    <n v="0"/>
  </r>
  <r>
    <n v="62"/>
    <x v="67"/>
    <n v="196"/>
    <n v="167"/>
    <n v="183"/>
    <n v="153"/>
    <n v="146"/>
    <n v="149"/>
    <n v="152"/>
    <n v="181"/>
    <n v="1327"/>
    <n v="8"/>
    <n v="165.875"/>
    <x v="2"/>
    <x v="2"/>
    <n v="0"/>
  </r>
  <r>
    <n v="63"/>
    <x v="68"/>
    <n v="106"/>
    <n v="140"/>
    <n v="121"/>
    <n v="113"/>
    <n v="146"/>
    <n v="118"/>
    <n v="111"/>
    <n v="154"/>
    <n v="1009"/>
    <n v="8"/>
    <n v="126.125"/>
    <x v="3"/>
    <x v="2"/>
    <n v="0"/>
  </r>
  <r>
    <n v="64"/>
    <x v="69"/>
    <n v="159"/>
    <n v="138"/>
    <n v="166"/>
    <n v="138"/>
    <n v="177"/>
    <n v="137"/>
    <n v="157"/>
    <n v="162"/>
    <n v="1234"/>
    <n v="8"/>
    <n v="154.25"/>
    <x v="3"/>
    <x v="2"/>
    <n v="0"/>
  </r>
  <r>
    <n v="65"/>
    <x v="18"/>
    <n v="150"/>
    <n v="174"/>
    <n v="137"/>
    <n v="121"/>
    <n v="143"/>
    <n v="160"/>
    <n v="149"/>
    <n v="159"/>
    <n v="1193"/>
    <n v="8"/>
    <n v="149.125"/>
    <x v="3"/>
    <x v="2"/>
    <n v="0"/>
  </r>
  <r>
    <n v="66"/>
    <x v="71"/>
    <n v="157"/>
    <n v="102"/>
    <n v="110"/>
    <n v="115"/>
    <n v="145"/>
    <n v="132"/>
    <n v="116"/>
    <n v="116"/>
    <n v="993"/>
    <n v="8"/>
    <n v="124.125"/>
    <x v="3"/>
    <x v="2"/>
    <n v="0"/>
  </r>
  <r>
    <n v="67"/>
    <x v="89"/>
    <n v="134"/>
    <n v="126"/>
    <n v="127"/>
    <n v="127"/>
    <n v="178"/>
    <n v="128"/>
    <n v="119"/>
    <n v="132"/>
    <n v="1071"/>
    <n v="8"/>
    <n v="133.875"/>
    <x v="3"/>
    <x v="2"/>
    <n v="0"/>
  </r>
  <r>
    <n v="68"/>
    <x v="19"/>
    <n v="150"/>
    <n v="189"/>
    <n v="171"/>
    <n v="140"/>
    <n v="192"/>
    <n v="190"/>
    <n v="161"/>
    <n v="168"/>
    <n v="1361"/>
    <n v="8"/>
    <n v="170.125"/>
    <x v="3"/>
    <x v="2"/>
    <n v="0"/>
  </r>
  <r>
    <n v="69"/>
    <x v="73"/>
    <n v="137"/>
    <n v="119"/>
    <n v="151"/>
    <n v="130"/>
    <n v="159"/>
    <n v="138"/>
    <n v="119"/>
    <n v="146"/>
    <n v="1099"/>
    <n v="8"/>
    <n v="137.375"/>
    <x v="3"/>
    <x v="2"/>
    <n v="0"/>
  </r>
  <r>
    <n v="70"/>
    <x v="74"/>
    <n v="122"/>
    <n v="142"/>
    <n v="111"/>
    <n v="150"/>
    <n v="147"/>
    <n v="178"/>
    <n v="113"/>
    <n v="131"/>
    <n v="1094"/>
    <n v="8"/>
    <n v="136.75"/>
    <x v="3"/>
    <x v="2"/>
    <n v="0"/>
  </r>
  <r>
    <n v="71"/>
    <x v="75"/>
    <n v="147"/>
    <n v="156"/>
    <n v="157"/>
    <n v="162"/>
    <n v="147"/>
    <n v="114"/>
    <n v="128"/>
    <n v="172"/>
    <n v="1183"/>
    <n v="8"/>
    <n v="147.875"/>
    <x v="3"/>
    <x v="2"/>
    <n v="0"/>
  </r>
  <r>
    <n v="72"/>
    <x v="76"/>
    <n v="177"/>
    <n v="143"/>
    <n v="121"/>
    <n v="190"/>
    <n v="206"/>
    <n v="150"/>
    <n v="184"/>
    <n v="159"/>
    <n v="1330"/>
    <n v="8"/>
    <n v="166.25"/>
    <x v="3"/>
    <x v="2"/>
    <n v="1"/>
  </r>
  <r>
    <n v="73"/>
    <x v="77"/>
    <n v="126"/>
    <n v="135"/>
    <n v="175"/>
    <n v="162"/>
    <n v="148"/>
    <n v="142"/>
    <n v="124"/>
    <n v="173"/>
    <n v="1185"/>
    <n v="8"/>
    <n v="148.125"/>
    <x v="3"/>
    <x v="2"/>
    <n v="0"/>
  </r>
  <r>
    <n v="74"/>
    <x v="78"/>
    <n v="124"/>
    <n v="164"/>
    <n v="168"/>
    <n v="173"/>
    <n v="154"/>
    <n v="197"/>
    <n v="129"/>
    <n v="183"/>
    <n v="1292"/>
    <n v="8"/>
    <n v="161.5"/>
    <x v="3"/>
    <x v="2"/>
    <n v="0"/>
  </r>
  <r>
    <n v="75"/>
    <x v="20"/>
    <n v="176"/>
    <n v="202"/>
    <n v="178"/>
    <n v="155"/>
    <n v="169"/>
    <n v="158"/>
    <n v="178"/>
    <n v="158"/>
    <n v="1374"/>
    <n v="8"/>
    <n v="171.75"/>
    <x v="3"/>
    <x v="2"/>
    <n v="1"/>
  </r>
  <r>
    <n v="76"/>
    <x v="21"/>
    <n v="165"/>
    <n v="170"/>
    <n v="170"/>
    <n v="158"/>
    <n v="222"/>
    <n v="183"/>
    <n v="138"/>
    <n v="169"/>
    <n v="1375"/>
    <n v="8"/>
    <n v="171.875"/>
    <x v="3"/>
    <x v="2"/>
    <n v="1"/>
  </r>
  <r>
    <n v="77"/>
    <x v="79"/>
    <n v="172"/>
    <n v="134"/>
    <n v="145"/>
    <n v="134"/>
    <n v="154"/>
    <n v="146"/>
    <n v="131"/>
    <n v="169"/>
    <n v="1185"/>
    <n v="8"/>
    <n v="148.125"/>
    <x v="3"/>
    <x v="2"/>
    <n v="0"/>
  </r>
  <r>
    <n v="78"/>
    <x v="80"/>
    <n v="147"/>
    <n v="114"/>
    <n v="130"/>
    <n v="160"/>
    <n v="137"/>
    <n v="192"/>
    <n v="126"/>
    <n v="154"/>
    <n v="1160"/>
    <n v="8"/>
    <n v="145"/>
    <x v="3"/>
    <x v="2"/>
    <n v="0"/>
  </r>
  <r>
    <n v="79"/>
    <x v="81"/>
    <n v="113"/>
    <n v="159"/>
    <n v="127"/>
    <n v="159"/>
    <n v="159"/>
    <n v="159"/>
    <n v="147"/>
    <n v="140"/>
    <n v="1163"/>
    <n v="8"/>
    <n v="145.375"/>
    <x v="3"/>
    <x v="2"/>
    <n v="0"/>
  </r>
  <r>
    <n v="80"/>
    <x v="22"/>
    <n v="195"/>
    <n v="166"/>
    <n v="179"/>
    <n v="123"/>
    <n v="148"/>
    <n v="154"/>
    <n v="151"/>
    <n v="158"/>
    <n v="1274"/>
    <n v="8"/>
    <n v="159.25"/>
    <x v="3"/>
    <x v="2"/>
    <n v="0"/>
  </r>
  <r>
    <n v="81"/>
    <x v="82"/>
    <n v="146"/>
    <n v="169"/>
    <n v="181"/>
    <n v="182"/>
    <n v="144"/>
    <n v="179"/>
    <n v="194"/>
    <n v="161"/>
    <n v="1356"/>
    <n v="8"/>
    <n v="169.5"/>
    <x v="3"/>
    <x v="2"/>
    <n v="0"/>
  </r>
  <r>
    <n v="82"/>
    <x v="23"/>
    <n v="152"/>
    <n v="171"/>
    <n v="169"/>
    <n v="179"/>
    <n v="144"/>
    <n v="164"/>
    <n v="124"/>
    <n v="200"/>
    <n v="1303"/>
    <n v="8"/>
    <n v="162.875"/>
    <x v="3"/>
    <x v="2"/>
    <n v="1"/>
  </r>
  <r>
    <n v="1"/>
    <x v="5"/>
    <n v="165"/>
    <n v="197"/>
    <n v="178"/>
    <n v="149"/>
    <n v="224"/>
    <n v="193"/>
    <m/>
    <m/>
    <n v="1106"/>
    <n v="6"/>
    <n v="184.33333333333334"/>
    <x v="0"/>
    <x v="3"/>
    <n v="1"/>
  </r>
  <r>
    <n v="2"/>
    <x v="3"/>
    <n v="178"/>
    <n v="150"/>
    <n v="171"/>
    <n v="214"/>
    <n v="148"/>
    <n v="215"/>
    <m/>
    <m/>
    <n v="1076"/>
    <n v="6"/>
    <n v="179.33333333333334"/>
    <x v="0"/>
    <x v="3"/>
    <n v="2"/>
  </r>
  <r>
    <n v="3"/>
    <x v="2"/>
    <n v="181"/>
    <n v="176"/>
    <n v="247"/>
    <n v="193"/>
    <n v="159"/>
    <n v="214"/>
    <m/>
    <m/>
    <n v="1170"/>
    <n v="6"/>
    <n v="195"/>
    <x v="0"/>
    <x v="3"/>
    <n v="2"/>
  </r>
  <r>
    <n v="4"/>
    <x v="0"/>
    <n v="161"/>
    <n v="197"/>
    <n v="189"/>
    <n v="180"/>
    <n v="182"/>
    <n v="191"/>
    <m/>
    <m/>
    <n v="1100"/>
    <n v="6"/>
    <n v="183.33333333333334"/>
    <x v="0"/>
    <x v="3"/>
    <n v="0"/>
  </r>
  <r>
    <n v="5"/>
    <x v="25"/>
    <n v="150"/>
    <n v="152"/>
    <n v="177"/>
    <n v="238"/>
    <n v="241"/>
    <n v="169"/>
    <m/>
    <m/>
    <n v="1127"/>
    <n v="6"/>
    <n v="187.83333333333334"/>
    <x v="0"/>
    <x v="3"/>
    <n v="2"/>
  </r>
  <r>
    <n v="6"/>
    <x v="1"/>
    <n v="190"/>
    <n v="211"/>
    <n v="156"/>
    <n v="182"/>
    <n v="174"/>
    <n v="218"/>
    <m/>
    <m/>
    <n v="1131"/>
    <n v="6"/>
    <n v="188.5"/>
    <x v="0"/>
    <x v="3"/>
    <n v="2"/>
  </r>
  <r>
    <n v="7"/>
    <x v="4"/>
    <n v="181"/>
    <n v="169"/>
    <n v="197"/>
    <n v="158"/>
    <n v="179"/>
    <n v="197"/>
    <m/>
    <m/>
    <n v="1081"/>
    <n v="6"/>
    <n v="180.16666666666666"/>
    <x v="0"/>
    <x v="3"/>
    <n v="0"/>
  </r>
  <r>
    <n v="8"/>
    <x v="24"/>
    <n v="147"/>
    <n v="144"/>
    <n v="172"/>
    <n v="139"/>
    <n v="148"/>
    <n v="152"/>
    <m/>
    <m/>
    <n v="902"/>
    <n v="6"/>
    <n v="150.33333333333334"/>
    <x v="0"/>
    <x v="3"/>
    <n v="0"/>
  </r>
  <r>
    <n v="9"/>
    <x v="34"/>
    <n v="211"/>
    <n v="194"/>
    <n v="175"/>
    <n v="206"/>
    <n v="186"/>
    <n v="232"/>
    <m/>
    <m/>
    <n v="1204"/>
    <n v="6"/>
    <n v="200.66666666666666"/>
    <x v="1"/>
    <x v="3"/>
    <n v="3"/>
  </r>
  <r>
    <n v="10"/>
    <x v="8"/>
    <n v="157"/>
    <n v="213"/>
    <n v="186"/>
    <n v="190"/>
    <n v="192"/>
    <n v="204"/>
    <m/>
    <m/>
    <n v="1142"/>
    <n v="6"/>
    <n v="190.33333333333334"/>
    <x v="1"/>
    <x v="3"/>
    <n v="2"/>
  </r>
  <r>
    <n v="11"/>
    <x v="31"/>
    <n v="184"/>
    <n v="202"/>
    <n v="172"/>
    <n v="175"/>
    <n v="190"/>
    <n v="201"/>
    <m/>
    <m/>
    <n v="1124"/>
    <n v="6"/>
    <n v="187.33333333333334"/>
    <x v="1"/>
    <x v="3"/>
    <n v="2"/>
  </r>
  <r>
    <n v="12"/>
    <x v="6"/>
    <n v="195"/>
    <n v="184"/>
    <n v="156"/>
    <n v="215"/>
    <n v="161"/>
    <n v="170"/>
    <m/>
    <m/>
    <n v="1081"/>
    <n v="6"/>
    <n v="180.16666666666666"/>
    <x v="1"/>
    <x v="3"/>
    <n v="1"/>
  </r>
  <r>
    <n v="13"/>
    <x v="9"/>
    <n v="158"/>
    <n v="179"/>
    <n v="191"/>
    <n v="172"/>
    <n v="179"/>
    <n v="146"/>
    <m/>
    <m/>
    <n v="1025"/>
    <n v="6"/>
    <n v="170.83333333333334"/>
    <x v="1"/>
    <x v="3"/>
    <n v="0"/>
  </r>
  <r>
    <n v="14"/>
    <x v="26"/>
    <n v="139"/>
    <n v="149"/>
    <n v="181"/>
    <n v="181"/>
    <n v="195"/>
    <n v="141"/>
    <m/>
    <m/>
    <n v="986"/>
    <n v="6"/>
    <n v="164.33333333333334"/>
    <x v="1"/>
    <x v="3"/>
    <n v="0"/>
  </r>
  <r>
    <n v="15"/>
    <x v="29"/>
    <n v="160"/>
    <n v="144"/>
    <n v="156"/>
    <n v="188"/>
    <n v="172"/>
    <n v="134"/>
    <m/>
    <m/>
    <n v="954"/>
    <n v="6"/>
    <n v="159"/>
    <x v="1"/>
    <x v="3"/>
    <n v="0"/>
  </r>
  <r>
    <n v="16"/>
    <x v="11"/>
    <n v="144"/>
    <n v="170"/>
    <n v="185"/>
    <n v="185"/>
    <n v="168"/>
    <n v="201"/>
    <m/>
    <m/>
    <n v="1053"/>
    <n v="6"/>
    <n v="175.5"/>
    <x v="1"/>
    <x v="3"/>
    <n v="1"/>
  </r>
  <r>
    <n v="17"/>
    <x v="10"/>
    <n v="191"/>
    <n v="173"/>
    <n v="150"/>
    <n v="182"/>
    <n v="201"/>
    <n v="200"/>
    <m/>
    <m/>
    <n v="1097"/>
    <n v="6"/>
    <n v="182.83333333333334"/>
    <x v="1"/>
    <x v="3"/>
    <n v="2"/>
  </r>
  <r>
    <n v="18"/>
    <x v="37"/>
    <n v="155"/>
    <n v="188"/>
    <n v="168"/>
    <n v="173"/>
    <n v="170"/>
    <n v="154"/>
    <m/>
    <m/>
    <n v="1008"/>
    <n v="6"/>
    <n v="168"/>
    <x v="1"/>
    <x v="3"/>
    <n v="0"/>
  </r>
  <r>
    <n v="19"/>
    <x v="33"/>
    <n v="169"/>
    <n v="197"/>
    <n v="185"/>
    <n v="158"/>
    <n v="190"/>
    <n v="129"/>
    <m/>
    <m/>
    <n v="1028"/>
    <n v="6"/>
    <n v="171.33333333333334"/>
    <x v="1"/>
    <x v="3"/>
    <n v="0"/>
  </r>
  <r>
    <n v="20"/>
    <x v="27"/>
    <n v="147"/>
    <n v="174"/>
    <n v="151"/>
    <n v="207"/>
    <n v="160"/>
    <n v="211"/>
    <m/>
    <m/>
    <n v="1050"/>
    <n v="6"/>
    <n v="175"/>
    <x v="1"/>
    <x v="3"/>
    <n v="2"/>
  </r>
  <r>
    <n v="21"/>
    <x v="7"/>
    <n v="165"/>
    <n v="197"/>
    <n v="125"/>
    <n v="190"/>
    <n v="151"/>
    <n v="176"/>
    <m/>
    <m/>
    <n v="1004"/>
    <n v="6"/>
    <n v="167.33333333333334"/>
    <x v="1"/>
    <x v="3"/>
    <n v="0"/>
  </r>
  <r>
    <n v="22"/>
    <x v="83"/>
    <n v="207"/>
    <n v="180"/>
    <n v="143"/>
    <n v="102"/>
    <n v="183"/>
    <n v="165"/>
    <m/>
    <m/>
    <n v="980"/>
    <n v="6"/>
    <n v="163.33333333333334"/>
    <x v="1"/>
    <x v="3"/>
    <n v="1"/>
  </r>
  <r>
    <n v="23"/>
    <x v="32"/>
    <n v="179"/>
    <n v="153"/>
    <n v="138"/>
    <n v="129"/>
    <n v="201"/>
    <n v="160"/>
    <m/>
    <m/>
    <n v="960"/>
    <n v="6"/>
    <n v="160"/>
    <x v="1"/>
    <x v="3"/>
    <n v="1"/>
  </r>
  <r>
    <n v="24"/>
    <x v="30"/>
    <n v="124"/>
    <n v="143"/>
    <n v="157"/>
    <n v="197"/>
    <n v="183"/>
    <n v="183"/>
    <m/>
    <m/>
    <n v="987"/>
    <n v="6"/>
    <n v="164.5"/>
    <x v="1"/>
    <x v="3"/>
    <n v="0"/>
  </r>
  <r>
    <n v="25"/>
    <x v="36"/>
    <n v="167"/>
    <n v="147"/>
    <n v="166"/>
    <n v="145"/>
    <n v="177"/>
    <n v="199"/>
    <m/>
    <m/>
    <n v="1001"/>
    <n v="6"/>
    <n v="166.83333333333334"/>
    <x v="1"/>
    <x v="3"/>
    <n v="0"/>
  </r>
  <r>
    <n v="26"/>
    <x v="35"/>
    <n v="155"/>
    <n v="134"/>
    <n v="212"/>
    <n v="193"/>
    <n v="137"/>
    <n v="132"/>
    <m/>
    <m/>
    <n v="963"/>
    <n v="6"/>
    <n v="160.5"/>
    <x v="1"/>
    <x v="3"/>
    <n v="1"/>
  </r>
  <r>
    <n v="27"/>
    <x v="90"/>
    <n v="190"/>
    <n v="138"/>
    <n v="135"/>
    <n v="145"/>
    <n v="171"/>
    <n v="193"/>
    <m/>
    <m/>
    <n v="972"/>
    <n v="6"/>
    <n v="162"/>
    <x v="1"/>
    <x v="3"/>
    <n v="0"/>
  </r>
  <r>
    <n v="28"/>
    <x v="28"/>
    <n v="167"/>
    <n v="135"/>
    <n v="202"/>
    <n v="151"/>
    <n v="190"/>
    <n v="170"/>
    <m/>
    <m/>
    <n v="1015"/>
    <n v="6"/>
    <n v="169.16666666666666"/>
    <x v="1"/>
    <x v="3"/>
    <n v="1"/>
  </r>
  <r>
    <n v="29"/>
    <x v="62"/>
    <n v="164"/>
    <n v="227"/>
    <n v="191"/>
    <n v="225"/>
    <n v="178"/>
    <n v="185"/>
    <m/>
    <m/>
    <n v="1170"/>
    <n v="6"/>
    <n v="195"/>
    <x v="2"/>
    <x v="3"/>
    <n v="2"/>
  </r>
  <r>
    <n v="30"/>
    <x v="14"/>
    <n v="180"/>
    <n v="212"/>
    <n v="233"/>
    <n v="204"/>
    <n v="206"/>
    <n v="164"/>
    <m/>
    <m/>
    <n v="1199"/>
    <n v="6"/>
    <n v="199.83333333333334"/>
    <x v="2"/>
    <x v="3"/>
    <n v="4"/>
  </r>
  <r>
    <n v="31"/>
    <x v="16"/>
    <n v="195"/>
    <n v="177"/>
    <n v="176"/>
    <n v="157"/>
    <n v="192"/>
    <n v="178"/>
    <m/>
    <m/>
    <n v="1075"/>
    <n v="6"/>
    <n v="179.16666666666666"/>
    <x v="2"/>
    <x v="3"/>
    <n v="0"/>
  </r>
  <r>
    <n v="32"/>
    <x v="15"/>
    <n v="194"/>
    <n v="203"/>
    <n v="206"/>
    <n v="147"/>
    <n v="166"/>
    <n v="159"/>
    <m/>
    <m/>
    <n v="1075"/>
    <n v="6"/>
    <n v="179.16666666666666"/>
    <x v="2"/>
    <x v="3"/>
    <n v="2"/>
  </r>
  <r>
    <n v="33"/>
    <x v="42"/>
    <n v="183"/>
    <n v="171"/>
    <n v="195"/>
    <n v="175"/>
    <n v="167"/>
    <n v="152"/>
    <m/>
    <m/>
    <n v="1043"/>
    <n v="6"/>
    <n v="173.83333333333334"/>
    <x v="2"/>
    <x v="3"/>
    <n v="0"/>
  </r>
  <r>
    <n v="34"/>
    <x v="64"/>
    <n v="125"/>
    <n v="186"/>
    <n v="140"/>
    <n v="160"/>
    <n v="174"/>
    <n v="189"/>
    <m/>
    <m/>
    <n v="974"/>
    <n v="6"/>
    <n v="162.33333333333334"/>
    <x v="2"/>
    <x v="3"/>
    <n v="0"/>
  </r>
  <r>
    <n v="35"/>
    <x v="17"/>
    <n v="170"/>
    <n v="141"/>
    <n v="181"/>
    <n v="180"/>
    <n v="179"/>
    <n v="179"/>
    <m/>
    <m/>
    <n v="1030"/>
    <n v="6"/>
    <n v="171.66666666666666"/>
    <x v="2"/>
    <x v="3"/>
    <n v="0"/>
  </r>
  <r>
    <n v="36"/>
    <x v="91"/>
    <n v="210"/>
    <n v="139"/>
    <n v="167"/>
    <n v="101"/>
    <n v="147"/>
    <n v="140"/>
    <m/>
    <m/>
    <n v="904"/>
    <n v="6"/>
    <n v="150.66666666666666"/>
    <x v="2"/>
    <x v="3"/>
    <n v="1"/>
  </r>
  <r>
    <n v="37"/>
    <x v="44"/>
    <n v="158"/>
    <n v="158"/>
    <n v="167"/>
    <n v="206"/>
    <n v="175"/>
    <n v="158"/>
    <m/>
    <m/>
    <n v="1022"/>
    <n v="6"/>
    <n v="170.33333333333334"/>
    <x v="2"/>
    <x v="3"/>
    <n v="1"/>
  </r>
  <r>
    <n v="38"/>
    <x v="88"/>
    <n v="152"/>
    <n v="107"/>
    <n v="144"/>
    <n v="159"/>
    <n v="208"/>
    <n v="117"/>
    <m/>
    <m/>
    <n v="887"/>
    <n v="6"/>
    <n v="147.83333333333334"/>
    <x v="2"/>
    <x v="3"/>
    <n v="1"/>
  </r>
  <r>
    <n v="39"/>
    <x v="58"/>
    <n v="161"/>
    <n v="166"/>
    <n v="166"/>
    <n v="144"/>
    <n v="145"/>
    <n v="153"/>
    <m/>
    <m/>
    <n v="935"/>
    <n v="6"/>
    <n v="155.83333333333334"/>
    <x v="2"/>
    <x v="3"/>
    <n v="0"/>
  </r>
  <r>
    <n v="40"/>
    <x v="47"/>
    <n v="155"/>
    <n v="159"/>
    <n v="150"/>
    <n v="158"/>
    <n v="120"/>
    <n v="130"/>
    <m/>
    <m/>
    <n v="872"/>
    <n v="6"/>
    <n v="145.33333333333334"/>
    <x v="2"/>
    <x v="3"/>
    <n v="0"/>
  </r>
  <r>
    <n v="41"/>
    <x v="54"/>
    <n v="181"/>
    <n v="107"/>
    <n v="142"/>
    <n v="175"/>
    <n v="149"/>
    <n v="183"/>
    <m/>
    <m/>
    <n v="937"/>
    <n v="6"/>
    <n v="156.16666666666666"/>
    <x v="2"/>
    <x v="3"/>
    <n v="0"/>
  </r>
  <r>
    <n v="42"/>
    <x v="40"/>
    <n v="163"/>
    <n v="143"/>
    <n v="159"/>
    <n v="132"/>
    <n v="136"/>
    <n v="129"/>
    <m/>
    <m/>
    <n v="862"/>
    <n v="6"/>
    <n v="143.66666666666666"/>
    <x v="2"/>
    <x v="3"/>
    <n v="0"/>
  </r>
  <r>
    <n v="43"/>
    <x v="51"/>
    <n v="184"/>
    <n v="179"/>
    <n v="115"/>
    <n v="175"/>
    <n v="139"/>
    <n v="182"/>
    <m/>
    <m/>
    <n v="974"/>
    <n v="6"/>
    <n v="162.33333333333334"/>
    <x v="2"/>
    <x v="3"/>
    <n v="0"/>
  </r>
  <r>
    <n v="44"/>
    <x v="13"/>
    <n v="156"/>
    <n v="235"/>
    <n v="177"/>
    <n v="177"/>
    <n v="163"/>
    <n v="183"/>
    <m/>
    <m/>
    <n v="1091"/>
    <n v="6"/>
    <n v="181.83333333333334"/>
    <x v="2"/>
    <x v="3"/>
    <n v="1"/>
  </r>
  <r>
    <n v="45"/>
    <x v="45"/>
    <n v="169"/>
    <n v="188"/>
    <n v="189"/>
    <n v="143"/>
    <n v="173"/>
    <n v="177"/>
    <m/>
    <m/>
    <n v="1039"/>
    <n v="6"/>
    <n v="173.16666666666666"/>
    <x v="2"/>
    <x v="3"/>
    <n v="0"/>
  </r>
  <r>
    <n v="46"/>
    <x v="12"/>
    <n v="200"/>
    <n v="175"/>
    <n v="158"/>
    <n v="169"/>
    <n v="167"/>
    <n v="161"/>
    <m/>
    <m/>
    <n v="1030"/>
    <n v="6"/>
    <n v="171.66666666666666"/>
    <x v="2"/>
    <x v="3"/>
    <n v="1"/>
  </r>
  <r>
    <n v="47"/>
    <x v="65"/>
    <n v="150"/>
    <n v="156"/>
    <n v="195"/>
    <n v="156"/>
    <n v="167"/>
    <n v="175"/>
    <m/>
    <m/>
    <n v="999"/>
    <n v="6"/>
    <n v="166.5"/>
    <x v="2"/>
    <x v="3"/>
    <n v="0"/>
  </r>
  <r>
    <n v="48"/>
    <x v="53"/>
    <n v="209"/>
    <n v="150"/>
    <n v="159"/>
    <n v="168"/>
    <n v="148"/>
    <n v="136"/>
    <m/>
    <m/>
    <n v="970"/>
    <n v="6"/>
    <n v="161.66666666666666"/>
    <x v="2"/>
    <x v="3"/>
    <n v="1"/>
  </r>
  <r>
    <n v="49"/>
    <x v="59"/>
    <n v="104"/>
    <n v="169"/>
    <n v="120"/>
    <n v="170"/>
    <n v="146"/>
    <n v="206"/>
    <m/>
    <m/>
    <n v="915"/>
    <n v="6"/>
    <n v="152.5"/>
    <x v="2"/>
    <x v="3"/>
    <n v="1"/>
  </r>
  <r>
    <n v="50"/>
    <x v="63"/>
    <n v="170"/>
    <n v="142"/>
    <n v="174"/>
    <n v="145"/>
    <n v="169"/>
    <n v="172"/>
    <m/>
    <m/>
    <n v="972"/>
    <n v="6"/>
    <n v="162"/>
    <x v="2"/>
    <x v="3"/>
    <n v="0"/>
  </r>
  <r>
    <n v="51"/>
    <x v="60"/>
    <n v="201"/>
    <n v="148"/>
    <n v="156"/>
    <n v="159"/>
    <n v="141"/>
    <n v="129"/>
    <m/>
    <m/>
    <n v="934"/>
    <n v="6"/>
    <n v="155.66666666666666"/>
    <x v="2"/>
    <x v="3"/>
    <n v="1"/>
  </r>
  <r>
    <n v="52"/>
    <x v="67"/>
    <n v="179"/>
    <n v="165"/>
    <n v="152"/>
    <n v="112"/>
    <n v="205"/>
    <n v="179"/>
    <m/>
    <m/>
    <n v="992"/>
    <n v="6"/>
    <n v="165.33333333333334"/>
    <x v="2"/>
    <x v="3"/>
    <n v="1"/>
  </r>
  <r>
    <n v="53"/>
    <x v="43"/>
    <n v="169"/>
    <n v="141"/>
    <n v="166"/>
    <n v="139"/>
    <n v="134"/>
    <n v="142"/>
    <m/>
    <m/>
    <n v="891"/>
    <n v="6"/>
    <n v="148.5"/>
    <x v="2"/>
    <x v="3"/>
    <n v="0"/>
  </r>
  <r>
    <n v="54"/>
    <x v="56"/>
    <n v="146"/>
    <n v="171"/>
    <n v="117"/>
    <n v="124"/>
    <n v="159"/>
    <n v="120"/>
    <m/>
    <m/>
    <n v="837"/>
    <n v="6"/>
    <n v="139.5"/>
    <x v="2"/>
    <x v="3"/>
    <n v="0"/>
  </r>
  <r>
    <n v="55"/>
    <x v="55"/>
    <n v="147"/>
    <n v="194"/>
    <n v="113"/>
    <n v="122"/>
    <n v="180"/>
    <n v="161"/>
    <m/>
    <m/>
    <n v="917"/>
    <n v="6"/>
    <n v="152.83333333333334"/>
    <x v="2"/>
    <x v="3"/>
    <n v="0"/>
  </r>
  <r>
    <n v="56"/>
    <x v="61"/>
    <n v="169"/>
    <n v="150"/>
    <n v="128"/>
    <n v="131"/>
    <n v="160"/>
    <n v="160"/>
    <m/>
    <m/>
    <n v="898"/>
    <n v="6"/>
    <n v="149.66666666666666"/>
    <x v="2"/>
    <x v="3"/>
    <n v="0"/>
  </r>
  <r>
    <n v="57"/>
    <x v="92"/>
    <n v="152"/>
    <n v="145"/>
    <n v="138"/>
    <n v="150"/>
    <n v="118"/>
    <n v="128"/>
    <m/>
    <m/>
    <n v="831"/>
    <n v="6"/>
    <n v="138.5"/>
    <x v="2"/>
    <x v="3"/>
    <n v="0"/>
  </r>
  <r>
    <n v="58"/>
    <x v="48"/>
    <n v="154"/>
    <n v="151"/>
    <n v="98"/>
    <n v="162"/>
    <n v="117"/>
    <n v="164"/>
    <m/>
    <m/>
    <n v="846"/>
    <n v="6"/>
    <n v="141"/>
    <x v="2"/>
    <x v="3"/>
    <n v="0"/>
  </r>
  <r>
    <n v="59"/>
    <x v="93"/>
    <n v="134"/>
    <n v="171"/>
    <n v="89"/>
    <n v="151"/>
    <n v="152"/>
    <n v="138"/>
    <m/>
    <m/>
    <n v="835"/>
    <n v="6"/>
    <n v="139.16666666666666"/>
    <x v="2"/>
    <x v="3"/>
    <n v="0"/>
  </r>
  <r>
    <n v="60"/>
    <x v="39"/>
    <n v="122"/>
    <n v="168"/>
    <n v="208"/>
    <n v="132"/>
    <n v="159"/>
    <n v="196"/>
    <m/>
    <m/>
    <n v="985"/>
    <n v="6"/>
    <n v="164.16666666666666"/>
    <x v="2"/>
    <x v="3"/>
    <n v="1"/>
  </r>
  <r>
    <n v="61"/>
    <x v="57"/>
    <n v="141"/>
    <n v="137"/>
    <n v="135"/>
    <n v="115"/>
    <n v="111"/>
    <n v="121"/>
    <m/>
    <m/>
    <n v="760"/>
    <n v="6"/>
    <n v="126.66666666666667"/>
    <x v="2"/>
    <x v="3"/>
    <n v="0"/>
  </r>
  <r>
    <n v="62"/>
    <x v="49"/>
    <n v="131"/>
    <n v="152"/>
    <n v="169"/>
    <n v="179"/>
    <n v="154"/>
    <n v="174"/>
    <m/>
    <m/>
    <n v="959"/>
    <n v="6"/>
    <n v="159.83333333333334"/>
    <x v="2"/>
    <x v="3"/>
    <n v="0"/>
  </r>
  <r>
    <n v="63"/>
    <x v="50"/>
    <n v="128"/>
    <n v="158"/>
    <n v="158"/>
    <n v="154"/>
    <n v="113"/>
    <n v="144"/>
    <m/>
    <m/>
    <n v="855"/>
    <n v="6"/>
    <n v="142.5"/>
    <x v="2"/>
    <x v="3"/>
    <n v="0"/>
  </r>
  <r>
    <n v="64"/>
    <x v="66"/>
    <n v="91"/>
    <n v="128"/>
    <n v="119"/>
    <n v="177"/>
    <n v="175"/>
    <n v="125"/>
    <m/>
    <m/>
    <n v="815"/>
    <n v="6"/>
    <n v="135.83333333333334"/>
    <x v="2"/>
    <x v="3"/>
    <n v="0"/>
  </r>
  <r>
    <n v="65"/>
    <x v="18"/>
    <n v="183"/>
    <n v="165"/>
    <n v="192"/>
    <n v="163"/>
    <n v="122"/>
    <n v="145"/>
    <m/>
    <m/>
    <n v="970"/>
    <n v="6"/>
    <n v="161.66666666666666"/>
    <x v="3"/>
    <x v="3"/>
    <n v="0"/>
  </r>
  <r>
    <n v="66"/>
    <x v="70"/>
    <n v="147"/>
    <n v="190"/>
    <n v="146"/>
    <n v="180"/>
    <n v="162"/>
    <n v="174"/>
    <m/>
    <m/>
    <n v="999"/>
    <n v="6"/>
    <n v="166.5"/>
    <x v="3"/>
    <x v="3"/>
    <n v="0"/>
  </r>
  <r>
    <n v="67"/>
    <x v="74"/>
    <n v="159"/>
    <n v="146"/>
    <n v="127"/>
    <n v="184"/>
    <n v="167"/>
    <n v="127"/>
    <m/>
    <m/>
    <n v="910"/>
    <n v="6"/>
    <n v="151.66666666666666"/>
    <x v="3"/>
    <x v="3"/>
    <n v="0"/>
  </r>
  <r>
    <n v="68"/>
    <x v="72"/>
    <n v="159"/>
    <n v="136"/>
    <n v="108"/>
    <n v="131"/>
    <n v="136"/>
    <n v="152"/>
    <m/>
    <m/>
    <n v="822"/>
    <n v="6"/>
    <n v="137"/>
    <x v="3"/>
    <x v="3"/>
    <n v="0"/>
  </r>
  <r>
    <n v="69"/>
    <x v="71"/>
    <n v="142"/>
    <n v="156"/>
    <n v="169"/>
    <n v="85"/>
    <n v="147"/>
    <n v="122"/>
    <m/>
    <m/>
    <n v="821"/>
    <n v="6"/>
    <n v="136.83333333333334"/>
    <x v="3"/>
    <x v="3"/>
    <n v="0"/>
  </r>
  <r>
    <n v="70"/>
    <x v="79"/>
    <n v="135"/>
    <n v="154"/>
    <n v="177"/>
    <n v="164"/>
    <n v="114"/>
    <n v="109"/>
    <m/>
    <m/>
    <n v="853"/>
    <n v="6"/>
    <n v="142.16666666666666"/>
    <x v="3"/>
    <x v="3"/>
    <n v="0"/>
  </r>
  <r>
    <n v="71"/>
    <x v="20"/>
    <n v="174"/>
    <n v="146"/>
    <n v="125"/>
    <n v="178"/>
    <n v="161"/>
    <n v="172"/>
    <m/>
    <m/>
    <n v="956"/>
    <n v="6"/>
    <n v="159.33333333333334"/>
    <x v="3"/>
    <x v="3"/>
    <n v="0"/>
  </r>
  <r>
    <n v="72"/>
    <x v="22"/>
    <n v="153"/>
    <n v="163"/>
    <n v="200"/>
    <n v="185"/>
    <n v="171"/>
    <n v="194"/>
    <m/>
    <m/>
    <n v="1066"/>
    <n v="6"/>
    <n v="177.66666666666666"/>
    <x v="3"/>
    <x v="3"/>
    <n v="1"/>
  </r>
  <r>
    <n v="73"/>
    <x v="19"/>
    <n v="188"/>
    <n v="189"/>
    <n v="214"/>
    <n v="154"/>
    <n v="185"/>
    <n v="171"/>
    <m/>
    <m/>
    <n v="1101"/>
    <n v="6"/>
    <n v="183.5"/>
    <x v="3"/>
    <x v="3"/>
    <n v="1"/>
  </r>
  <r>
    <n v="74"/>
    <x v="21"/>
    <n v="164"/>
    <n v="170"/>
    <n v="166"/>
    <n v="153"/>
    <n v="195"/>
    <n v="188"/>
    <m/>
    <m/>
    <n v="1036"/>
    <n v="6"/>
    <n v="172.66666666666666"/>
    <x v="3"/>
    <x v="3"/>
    <n v="0"/>
  </r>
  <r>
    <n v="75"/>
    <x v="23"/>
    <n v="136"/>
    <n v="162"/>
    <n v="157"/>
    <n v="199"/>
    <n v="149"/>
    <n v="200"/>
    <m/>
    <m/>
    <n v="1003"/>
    <n v="6"/>
    <n v="167.16666666666666"/>
    <x v="3"/>
    <x v="3"/>
    <n v="1"/>
  </r>
  <r>
    <n v="76"/>
    <x v="94"/>
    <n v="137"/>
    <n v="137"/>
    <n v="122"/>
    <n v="172"/>
    <n v="150"/>
    <n v="215"/>
    <m/>
    <m/>
    <n v="933"/>
    <n v="6"/>
    <n v="155.5"/>
    <x v="3"/>
    <x v="3"/>
    <n v="1"/>
  </r>
  <r>
    <n v="77"/>
    <x v="80"/>
    <n v="132"/>
    <n v="144"/>
    <n v="140"/>
    <n v="163"/>
    <n v="182"/>
    <n v="143"/>
    <m/>
    <m/>
    <n v="904"/>
    <n v="6"/>
    <n v="150.66666666666666"/>
    <x v="3"/>
    <x v="3"/>
    <n v="0"/>
  </r>
  <r>
    <n v="78"/>
    <x v="82"/>
    <n v="142"/>
    <n v="145"/>
    <n v="145"/>
    <n v="167"/>
    <n v="140"/>
    <n v="163"/>
    <m/>
    <m/>
    <n v="902"/>
    <n v="6"/>
    <n v="150.33333333333334"/>
    <x v="3"/>
    <x v="3"/>
    <n v="0"/>
  </r>
  <r>
    <n v="79"/>
    <x v="75"/>
    <n v="124"/>
    <n v="153"/>
    <n v="174"/>
    <n v="161"/>
    <n v="156"/>
    <n v="130"/>
    <m/>
    <m/>
    <n v="898"/>
    <n v="6"/>
    <n v="149.66666666666666"/>
    <x v="3"/>
    <x v="3"/>
    <n v="0"/>
  </r>
  <r>
    <n v="80"/>
    <x v="81"/>
    <n v="157"/>
    <n v="124"/>
    <n v="144"/>
    <n v="143"/>
    <n v="166"/>
    <n v="137"/>
    <m/>
    <m/>
    <n v="871"/>
    <n v="6"/>
    <n v="145.16666666666666"/>
    <x v="3"/>
    <x v="3"/>
    <n v="0"/>
  </r>
  <r>
    <n v="81"/>
    <x v="76"/>
    <n v="145"/>
    <n v="114"/>
    <n v="189"/>
    <n v="161"/>
    <n v="134"/>
    <n v="150"/>
    <m/>
    <m/>
    <n v="893"/>
    <n v="6"/>
    <n v="148.83333333333334"/>
    <x v="3"/>
    <x v="3"/>
    <n v="0"/>
  </r>
  <r>
    <n v="82"/>
    <x v="77"/>
    <n v="111"/>
    <n v="160"/>
    <n v="138"/>
    <n v="134"/>
    <n v="121"/>
    <n v="162"/>
    <m/>
    <m/>
    <n v="826"/>
    <n v="6"/>
    <n v="137.66666666666666"/>
    <x v="3"/>
    <x v="3"/>
    <n v="0"/>
  </r>
  <r>
    <n v="83"/>
    <x v="69"/>
    <n v="136"/>
    <n v="157"/>
    <n v="180"/>
    <n v="126"/>
    <n v="147"/>
    <n v="117"/>
    <m/>
    <m/>
    <n v="863"/>
    <n v="6"/>
    <n v="143.83333333333334"/>
    <x v="3"/>
    <x v="3"/>
    <n v="0"/>
  </r>
  <r>
    <n v="84"/>
    <x v="78"/>
    <n v="114"/>
    <n v="169"/>
    <n v="149"/>
    <n v="136"/>
    <n v="146"/>
    <n v="138"/>
    <m/>
    <m/>
    <n v="852"/>
    <n v="6"/>
    <n v="142"/>
    <x v="3"/>
    <x v="3"/>
    <n v="0"/>
  </r>
  <r>
    <n v="85"/>
    <x v="73"/>
    <n v="130"/>
    <n v="155"/>
    <n v="136"/>
    <n v="116"/>
    <n v="105"/>
    <n v="114"/>
    <m/>
    <m/>
    <n v="756"/>
    <n v="6"/>
    <n v="126"/>
    <x v="3"/>
    <x v="3"/>
    <n v="0"/>
  </r>
  <r>
    <n v="86"/>
    <x v="68"/>
    <n v="121"/>
    <n v="143"/>
    <n v="89"/>
    <n v="122"/>
    <n v="133"/>
    <n v="105"/>
    <m/>
    <m/>
    <n v="713"/>
    <n v="6"/>
    <n v="118.83333333333333"/>
    <x v="3"/>
    <x v="3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3700B0-9BD1-42AF-AF0C-9F137E7255EB}" name="Tableau croisé dynamique9" cacheId="8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M24" firstHeaderRow="0" firstDataRow="1" firstDataCol="1" rowPageCount="1" colPageCount="1"/>
  <pivotFields count="17">
    <pivotField showAll="0"/>
    <pivotField axis="axisPage" showAll="0">
      <items count="96">
        <item x="68"/>
        <item x="39"/>
        <item x="69"/>
        <item x="26"/>
        <item x="70"/>
        <item x="12"/>
        <item x="40"/>
        <item x="27"/>
        <item x="0"/>
        <item x="18"/>
        <item x="41"/>
        <item x="28"/>
        <item x="24"/>
        <item x="1"/>
        <item x="42"/>
        <item x="43"/>
        <item x="29"/>
        <item x="6"/>
        <item x="13"/>
        <item x="44"/>
        <item x="7"/>
        <item x="30"/>
        <item x="71"/>
        <item x="72"/>
        <item x="14"/>
        <item x="2"/>
        <item x="89"/>
        <item x="19"/>
        <item x="45"/>
        <item x="84"/>
        <item x="3"/>
        <item x="31"/>
        <item x="32"/>
        <item x="33"/>
        <item x="4"/>
        <item x="15"/>
        <item x="8"/>
        <item x="46"/>
        <item x="73"/>
        <item x="74"/>
        <item x="91"/>
        <item x="75"/>
        <item x="47"/>
        <item x="90"/>
        <item x="48"/>
        <item x="76"/>
        <item x="85"/>
        <item x="83"/>
        <item x="77"/>
        <item x="49"/>
        <item x="50"/>
        <item x="86"/>
        <item x="51"/>
        <item x="52"/>
        <item x="9"/>
        <item x="16"/>
        <item x="34"/>
        <item x="78"/>
        <item x="53"/>
        <item x="54"/>
        <item x="55"/>
        <item x="10"/>
        <item x="56"/>
        <item x="57"/>
        <item x="25"/>
        <item x="20"/>
        <item x="21"/>
        <item x="58"/>
        <item x="92"/>
        <item x="59"/>
        <item x="17"/>
        <item x="60"/>
        <item x="79"/>
        <item x="87"/>
        <item x="80"/>
        <item x="5"/>
        <item x="35"/>
        <item x="61"/>
        <item x="62"/>
        <item x="63"/>
        <item x="64"/>
        <item x="81"/>
        <item x="36"/>
        <item x="88"/>
        <item x="11"/>
        <item x="37"/>
        <item x="22"/>
        <item x="93"/>
        <item x="65"/>
        <item x="66"/>
        <item x="67"/>
        <item x="82"/>
        <item x="38"/>
        <item x="94"/>
        <item x="23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dataField="1" showAll="0"/>
    <pivotField dataField="1" dragToRow="0" dragToCol="0" dragToPage="0" showAll="0" defaultSubtotal="0"/>
  </pivotFields>
  <rowFields count="2">
    <field x="14"/>
    <field x="13"/>
  </rowFields>
  <rowItems count="21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1" hier="-1"/>
  </pageFields>
  <dataFields count="12">
    <dataField name="Somme de P1" fld="2" baseField="0" baseItem="0"/>
    <dataField name="Somme de P2" fld="3" baseField="0" baseItem="0"/>
    <dataField name="Somme de P3" fld="4" baseField="0" baseItem="0"/>
    <dataField name="Somme de P4" fld="5" baseField="0" baseItem="0"/>
    <dataField name="Somme de P5" fld="6" baseField="0" baseItem="0"/>
    <dataField name="Somme de P6" fld="7" baseField="0" baseItem="0"/>
    <dataField name="Somme de P7" fld="8" baseField="0" baseItem="0"/>
    <dataField name="Somme de P8" fld="9" baseField="0" baseItem="0"/>
    <dataField name="Somme de Total" fld="10" baseField="0" baseItem="0"/>
    <dataField name="Somme de Parties" fld="11" baseField="0" baseItem="0"/>
    <dataField name="Somme de Moyennes2" fld="16" baseField="0" baseItem="0" numFmtId="2"/>
    <dataField name="Somme de Nb 200" fld="15" baseField="0" baseItem="0"/>
  </dataFields>
  <formats count="42">
    <format dxfId="78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77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76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75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74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72">
      <pivotArea outline="0" collapsedLevelsAreSubtotals="1" fieldPosition="0">
        <references count="1">
          <reference field="4294967294" count="9" selected="0">
            <x v="0"/>
            <x v="1"/>
            <x v="3"/>
            <x v="4"/>
            <x v="5"/>
            <x v="6"/>
            <x v="7"/>
            <x v="8"/>
            <x v="9"/>
          </reference>
        </references>
      </pivotArea>
    </format>
    <format dxfId="71">
      <pivotArea dataOnly="0" labelOnly="1" outline="0" fieldPosition="0">
        <references count="1">
          <reference field="4294967294" count="9">
            <x v="0"/>
            <x v="1"/>
            <x v="3"/>
            <x v="4"/>
            <x v="5"/>
            <x v="6"/>
            <x v="7"/>
            <x v="8"/>
            <x v="9"/>
          </reference>
        </references>
      </pivotArea>
    </format>
    <format dxfId="70">
      <pivotArea outline="0" collapsedLevelsAreSubtotals="1" fieldPosition="0">
        <references count="1">
          <reference field="4294967294" count="9" selected="0">
            <x v="0"/>
            <x v="1"/>
            <x v="3"/>
            <x v="4"/>
            <x v="5"/>
            <x v="6"/>
            <x v="7"/>
            <x v="8"/>
            <x v="9"/>
          </reference>
        </references>
      </pivotArea>
    </format>
    <format dxfId="69">
      <pivotArea dataOnly="0" labelOnly="1" outline="0" fieldPosition="0">
        <references count="1">
          <reference field="4294967294" count="9">
            <x v="0"/>
            <x v="1"/>
            <x v="3"/>
            <x v="4"/>
            <x v="5"/>
            <x v="6"/>
            <x v="7"/>
            <x v="8"/>
            <x v="9"/>
          </reference>
        </references>
      </pivotArea>
    </format>
    <format dxfId="68">
      <pivotArea outline="0" collapsedLevelsAreSubtotals="1" fieldPosition="0">
        <references count="1">
          <reference field="4294967294" count="1" selected="0">
            <x v="10"/>
          </reference>
        </references>
      </pivotArea>
    </format>
    <format dxfId="67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66">
      <pivotArea outline="0" collapsedLevelsAreSubtotals="1" fieldPosition="0">
        <references count="1">
          <reference field="4294967294" count="1" selected="0">
            <x v="10"/>
          </reference>
        </references>
      </pivotArea>
    </format>
    <format dxfId="65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64">
      <pivotArea outline="0" collapsedLevelsAreSubtotals="1" fieldPosition="0">
        <references count="1">
          <reference field="4294967294" count="1" selected="0">
            <x v="10"/>
          </reference>
        </references>
      </pivotArea>
    </format>
    <format dxfId="63">
      <pivotArea dataOnly="0" labelOnly="1" outline="0" fieldPosition="0">
        <references count="1">
          <reference field="4294967294" count="1">
            <x v="10"/>
          </reference>
        </references>
      </pivotArea>
    </format>
    <format dxfId="62">
      <pivotArea collapsedLevelsAreSubtotals="1" fieldPosition="0">
        <references count="1">
          <reference field="14" count="1">
            <x v="0"/>
          </reference>
        </references>
      </pivotArea>
    </format>
    <format dxfId="61">
      <pivotArea collapsedLevelsAreSubtotals="1" fieldPosition="0">
        <references count="2">
          <reference field="13" count="0"/>
          <reference field="14" count="1" selected="0">
            <x v="0"/>
          </reference>
        </references>
      </pivotArea>
    </format>
    <format dxfId="60">
      <pivotArea dataOnly="0" labelOnly="1" fieldPosition="0">
        <references count="1">
          <reference field="14" count="1">
            <x v="0"/>
          </reference>
        </references>
      </pivotArea>
    </format>
    <format dxfId="59">
      <pivotArea dataOnly="0" labelOnly="1" fieldPosition="0">
        <references count="2">
          <reference field="13" count="0"/>
          <reference field="14" count="1" selected="0">
            <x v="0"/>
          </reference>
        </references>
      </pivotArea>
    </format>
    <format dxfId="58">
      <pivotArea collapsedLevelsAreSubtotals="1" fieldPosition="0">
        <references count="1">
          <reference field="14" count="1">
            <x v="1"/>
          </reference>
        </references>
      </pivotArea>
    </format>
    <format dxfId="57">
      <pivotArea collapsedLevelsAreSubtotals="1" fieldPosition="0">
        <references count="2">
          <reference field="13" count="0"/>
          <reference field="14" count="1" selected="0">
            <x v="1"/>
          </reference>
        </references>
      </pivotArea>
    </format>
    <format dxfId="56">
      <pivotArea dataOnly="0" labelOnly="1" fieldPosition="0">
        <references count="1">
          <reference field="14" count="1">
            <x v="1"/>
          </reference>
        </references>
      </pivotArea>
    </format>
    <format dxfId="55">
      <pivotArea dataOnly="0" labelOnly="1" fieldPosition="0">
        <references count="2">
          <reference field="13" count="0"/>
          <reference field="14" count="1" selected="0">
            <x v="1"/>
          </reference>
        </references>
      </pivotArea>
    </format>
    <format dxfId="54">
      <pivotArea collapsedLevelsAreSubtotals="1" fieldPosition="0">
        <references count="1">
          <reference field="14" count="1">
            <x v="2"/>
          </reference>
        </references>
      </pivotArea>
    </format>
    <format dxfId="53">
      <pivotArea collapsedLevelsAreSubtotals="1" fieldPosition="0">
        <references count="2">
          <reference field="13" count="0"/>
          <reference field="14" count="1" selected="0">
            <x v="2"/>
          </reference>
        </references>
      </pivotArea>
    </format>
    <format dxfId="52">
      <pivotArea dataOnly="0" labelOnly="1" fieldPosition="0">
        <references count="1">
          <reference field="14" count="1">
            <x v="2"/>
          </reference>
        </references>
      </pivotArea>
    </format>
    <format dxfId="51">
      <pivotArea dataOnly="0" labelOnly="1" fieldPosition="0">
        <references count="2">
          <reference field="13" count="0"/>
          <reference field="14" count="1" selected="0">
            <x v="2"/>
          </reference>
        </references>
      </pivotArea>
    </format>
    <format dxfId="50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49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48">
      <pivotArea field="1" type="button" dataOnly="0" labelOnly="1" outline="0" axis="axisPage" fieldPosition="0"/>
    </format>
    <format dxfId="47">
      <pivotArea field="14" type="button" dataOnly="0" labelOnly="1" outline="0" axis="axisRow" fieldPosition="0"/>
    </format>
    <format dxfId="46">
      <pivotArea dataOnly="0" labelOnly="1" fieldPosition="0">
        <references count="1">
          <reference field="14" count="0"/>
        </references>
      </pivotArea>
    </format>
    <format dxfId="45">
      <pivotArea dataOnly="0" labelOnly="1" grandRow="1" outline="0" fieldPosition="0"/>
    </format>
    <format dxfId="44">
      <pivotArea dataOnly="0" labelOnly="1" fieldPosition="0">
        <references count="2">
          <reference field="13" count="0"/>
          <reference field="14" count="1" selected="0">
            <x v="0"/>
          </reference>
        </references>
      </pivotArea>
    </format>
    <format dxfId="43">
      <pivotArea dataOnly="0" labelOnly="1" fieldPosition="0">
        <references count="2">
          <reference field="13" count="0"/>
          <reference field="14" count="1" selected="0">
            <x v="1"/>
          </reference>
        </references>
      </pivotArea>
    </format>
    <format dxfId="42">
      <pivotArea dataOnly="0" labelOnly="1" fieldPosition="0">
        <references count="2">
          <reference field="13" count="0"/>
          <reference field="14" count="1" selected="0">
            <x v="2"/>
          </reference>
        </references>
      </pivotArea>
    </format>
    <format dxfId="41">
      <pivotArea dataOnly="0" labelOnly="1" fieldPosition="0">
        <references count="2">
          <reference field="13" count="0"/>
          <reference field="14" count="1" selected="0">
            <x v="3"/>
          </reference>
        </references>
      </pivotArea>
    </format>
    <format dxfId="40">
      <pivotArea collapsedLevelsAreSubtotals="1" fieldPosition="0">
        <references count="1">
          <reference field="14" count="1">
            <x v="3"/>
          </reference>
        </references>
      </pivotArea>
    </format>
    <format dxfId="39">
      <pivotArea collapsedLevelsAreSubtotals="1" fieldPosition="0">
        <references count="2">
          <reference field="13" count="0"/>
          <reference field="14" count="1" selected="0">
            <x v="3"/>
          </reference>
        </references>
      </pivotArea>
    </format>
    <format dxfId="38">
      <pivotArea dataOnly="0" labelOnly="1" fieldPosition="0">
        <references count="1">
          <reference field="14" count="1">
            <x v="3"/>
          </reference>
        </references>
      </pivotArea>
    </format>
    <format dxfId="37">
      <pivotArea dataOnly="0" labelOnly="1" fieldPosition="0">
        <references count="2">
          <reference field="13" count="0"/>
          <reference field="14" count="1" selected="0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227143-61C2-430C-89C1-BB941D7093FB}" name="Tableau croisé dynamique18" cacheId="8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M24" firstHeaderRow="0" firstDataRow="1" firstDataCol="1" rowPageCount="1" colPageCount="1"/>
  <pivotFields count="17">
    <pivotField showAll="0"/>
    <pivotField axis="axisPage" showAll="0">
      <items count="96">
        <item x="68"/>
        <item x="39"/>
        <item x="69"/>
        <item x="26"/>
        <item x="70"/>
        <item x="12"/>
        <item x="40"/>
        <item x="27"/>
        <item x="0"/>
        <item x="18"/>
        <item x="41"/>
        <item x="28"/>
        <item x="24"/>
        <item x="1"/>
        <item x="42"/>
        <item x="43"/>
        <item x="29"/>
        <item x="6"/>
        <item x="13"/>
        <item x="44"/>
        <item x="7"/>
        <item x="30"/>
        <item x="71"/>
        <item x="72"/>
        <item x="14"/>
        <item x="2"/>
        <item x="89"/>
        <item x="19"/>
        <item x="45"/>
        <item x="84"/>
        <item x="3"/>
        <item x="31"/>
        <item x="32"/>
        <item x="33"/>
        <item x="4"/>
        <item x="15"/>
        <item x="8"/>
        <item x="46"/>
        <item x="73"/>
        <item x="74"/>
        <item x="91"/>
        <item x="75"/>
        <item x="47"/>
        <item x="90"/>
        <item x="48"/>
        <item x="76"/>
        <item x="85"/>
        <item x="83"/>
        <item x="77"/>
        <item x="49"/>
        <item x="50"/>
        <item x="86"/>
        <item x="51"/>
        <item x="52"/>
        <item x="9"/>
        <item x="16"/>
        <item x="34"/>
        <item x="78"/>
        <item x="53"/>
        <item x="54"/>
        <item x="55"/>
        <item x="10"/>
        <item x="56"/>
        <item x="57"/>
        <item x="25"/>
        <item x="20"/>
        <item x="21"/>
        <item x="58"/>
        <item x="92"/>
        <item x="59"/>
        <item x="17"/>
        <item x="60"/>
        <item x="79"/>
        <item x="87"/>
        <item x="80"/>
        <item x="5"/>
        <item x="35"/>
        <item x="61"/>
        <item x="62"/>
        <item x="63"/>
        <item x="64"/>
        <item x="81"/>
        <item x="36"/>
        <item x="88"/>
        <item x="11"/>
        <item x="37"/>
        <item x="22"/>
        <item x="93"/>
        <item x="65"/>
        <item x="66"/>
        <item x="67"/>
        <item x="82"/>
        <item x="38"/>
        <item x="94"/>
        <item x="23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axis="axisRow" showAll="0">
      <items count="5">
        <item x="0"/>
        <item x="1"/>
        <item x="2"/>
        <item x="3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dataField="1" showAll="0"/>
    <pivotField dataField="1" dragToRow="0" dragToCol="0" dragToPage="0" showAll="0" defaultSubtotal="0"/>
  </pivotFields>
  <rowFields count="2">
    <field x="13"/>
    <field x="14"/>
  </rowFields>
  <rowItems count="21">
    <i>
      <x/>
    </i>
    <i r="1">
      <x/>
    </i>
    <i r="1">
      <x v="1"/>
    </i>
    <i r="1">
      <x v="2"/>
    </i>
    <i r="1">
      <x v="3"/>
    </i>
    <i>
      <x v="1"/>
    </i>
    <i r="1">
      <x/>
    </i>
    <i r="1">
      <x v="1"/>
    </i>
    <i r="1">
      <x v="2"/>
    </i>
    <i r="1">
      <x v="3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12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</colItems>
  <pageFields count="1">
    <pageField fld="1" hier="-1"/>
  </pageFields>
  <dataFields count="12">
    <dataField name="Somme de P1" fld="2" baseField="0" baseItem="0"/>
    <dataField name="Somme de P2" fld="3" baseField="0" baseItem="0"/>
    <dataField name="Somme de P3" fld="4" baseField="0" baseItem="0"/>
    <dataField name="Somme de P4" fld="5" baseField="0" baseItem="0"/>
    <dataField name="Somme de P5" fld="6" baseField="0" baseItem="0"/>
    <dataField name="Somme de P6" fld="7" baseField="0" baseItem="0"/>
    <dataField name="Somme de P7" fld="8" baseField="0" baseItem="0"/>
    <dataField name="Somme de P8" fld="9" baseField="0" baseItem="0"/>
    <dataField name="Somme de Total" fld="10" baseField="0" baseItem="0"/>
    <dataField name="Somme de Parties" fld="11" baseField="0" baseItem="0"/>
    <dataField name="Somme de Moyennes2" fld="16" baseField="0" baseItem="0" numFmtId="2"/>
    <dataField name="Somme de Nb 200" fld="15" baseField="0" baseItem="0"/>
  </dataFields>
  <formats count="35">
    <format dxfId="36">
      <pivotArea outline="0" collapsedLevelsAreSubtotals="1" fieldPosition="0"/>
    </format>
    <format dxfId="35">
      <pivotArea dataOnly="0" labelOnly="1" outline="0" fieldPosition="0">
        <references count="1">
          <reference field="1" count="0"/>
        </references>
      </pivotArea>
    </format>
    <format dxfId="34">
      <pivotArea dataOnly="0" labelOnly="1" outline="0" fieldPosition="0">
        <references count="1">
          <reference field="4294967294" count="11">
            <x v="0"/>
            <x v="1"/>
            <x v="2"/>
            <x v="3"/>
            <x v="4"/>
            <x v="5"/>
            <x v="6"/>
            <x v="7"/>
            <x v="8"/>
            <x v="9"/>
            <x v="11"/>
          </reference>
        </references>
      </pivotArea>
    </format>
    <format dxfId="33">
      <pivotArea outline="0" collapsedLevelsAreSubtotals="1" fieldPosition="0"/>
    </format>
    <format dxfId="32">
      <pivotArea dataOnly="0" labelOnly="1" outline="0" fieldPosition="0">
        <references count="1">
          <reference field="1" count="0"/>
        </references>
      </pivotArea>
    </format>
    <format dxfId="31">
      <pivotArea dataOnly="0" labelOnly="1" outline="0" fieldPosition="0">
        <references count="1">
          <reference field="4294967294" count="11">
            <x v="0"/>
            <x v="1"/>
            <x v="2"/>
            <x v="3"/>
            <x v="4"/>
            <x v="5"/>
            <x v="6"/>
            <x v="7"/>
            <x v="8"/>
            <x v="9"/>
            <x v="11"/>
          </reference>
        </references>
      </pivotArea>
    </format>
    <format dxfId="30">
      <pivotArea collapsedLevelsAreSubtotals="1" fieldPosition="0">
        <references count="1">
          <reference field="13" count="1">
            <x v="3"/>
          </reference>
        </references>
      </pivotArea>
    </format>
    <format dxfId="29">
      <pivotArea collapsedLevelsAreSubtotals="1" fieldPosition="0">
        <references count="2">
          <reference field="13" count="1" selected="0">
            <x v="3"/>
          </reference>
          <reference field="14" count="0"/>
        </references>
      </pivotArea>
    </format>
    <format dxfId="28">
      <pivotArea dataOnly="0" labelOnly="1" fieldPosition="0">
        <references count="1">
          <reference field="13" count="1">
            <x v="3"/>
          </reference>
        </references>
      </pivotArea>
    </format>
    <format dxfId="27">
      <pivotArea dataOnly="0" labelOnly="1" fieldPosition="0">
        <references count="2">
          <reference field="13" count="1" selected="0">
            <x v="3"/>
          </reference>
          <reference field="14" count="0"/>
        </references>
      </pivotArea>
    </format>
    <format dxfId="26">
      <pivotArea grandRow="1" outline="0" collapsedLevelsAreSubtotals="1" fieldPosition="0"/>
    </format>
    <format dxfId="25">
      <pivotArea dataOnly="0" labelOnly="1" grandRow="1" outline="0" fieldPosition="0"/>
    </format>
    <format dxfId="24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23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2">
      <pivotArea outline="0" collapsedLevelsAreSubtotals="1" fieldPosition="0">
        <references count="1">
          <reference field="4294967294" count="1" selected="0">
            <x v="11"/>
          </reference>
        </references>
      </pivotArea>
    </format>
    <format dxfId="21">
      <pivotArea dataOnly="0" labelOnly="1" outline="0" fieldPosition="0">
        <references count="1">
          <reference field="4294967294" count="1">
            <x v="11"/>
          </reference>
        </references>
      </pivotArea>
    </format>
    <format dxfId="20">
      <pivotArea field="1" type="button" dataOnly="0" labelOnly="1" outline="0" axis="axisPage" fieldPosition="0"/>
    </format>
    <format dxfId="19">
      <pivotArea field="13" type="button" dataOnly="0" labelOnly="1" outline="0" axis="axisRow" fieldPosition="0"/>
    </format>
    <format dxfId="18">
      <pivotArea dataOnly="0" labelOnly="1" fieldPosition="0">
        <references count="1">
          <reference field="13" count="0"/>
        </references>
      </pivotArea>
    </format>
    <format dxfId="17">
      <pivotArea dataOnly="0" labelOnly="1" grandRow="1" outline="0" fieldPosition="0"/>
    </format>
    <format dxfId="16">
      <pivotArea dataOnly="0" labelOnly="1" fieldPosition="0">
        <references count="2">
          <reference field="13" count="1" selected="0">
            <x v="3"/>
          </reference>
          <reference field="14" count="0"/>
        </references>
      </pivotArea>
    </format>
    <format dxfId="15">
      <pivotArea collapsedLevelsAreSubtotals="1" fieldPosition="0">
        <references count="1">
          <reference field="13" count="1">
            <x v="0"/>
          </reference>
        </references>
      </pivotArea>
    </format>
    <format dxfId="14">
      <pivotArea collapsedLevelsAreSubtotals="1" fieldPosition="0">
        <references count="2">
          <reference field="13" count="1" selected="0">
            <x v="0"/>
          </reference>
          <reference field="14" count="0"/>
        </references>
      </pivotArea>
    </format>
    <format dxfId="13">
      <pivotArea dataOnly="0" labelOnly="1" fieldPosition="0">
        <references count="1">
          <reference field="13" count="1">
            <x v="0"/>
          </reference>
        </references>
      </pivotArea>
    </format>
    <format dxfId="12">
      <pivotArea dataOnly="0" labelOnly="1" fieldPosition="0">
        <references count="2">
          <reference field="13" count="1" selected="0">
            <x v="0"/>
          </reference>
          <reference field="14" count="0"/>
        </references>
      </pivotArea>
    </format>
    <format dxfId="11">
      <pivotArea collapsedLevelsAreSubtotals="1" fieldPosition="0">
        <references count="1">
          <reference field="13" count="1">
            <x v="1"/>
          </reference>
        </references>
      </pivotArea>
    </format>
    <format dxfId="10">
      <pivotArea collapsedLevelsAreSubtotals="1" fieldPosition="0">
        <references count="2">
          <reference field="13" count="1" selected="0">
            <x v="1"/>
          </reference>
          <reference field="14" count="0"/>
        </references>
      </pivotArea>
    </format>
    <format dxfId="9">
      <pivotArea dataOnly="0" labelOnly="1" fieldPosition="0">
        <references count="1">
          <reference field="13" count="1">
            <x v="1"/>
          </reference>
        </references>
      </pivotArea>
    </format>
    <format dxfId="8">
      <pivotArea dataOnly="0" labelOnly="1" fieldPosition="0">
        <references count="2">
          <reference field="13" count="1" selected="0">
            <x v="1"/>
          </reference>
          <reference field="14" count="0"/>
        </references>
      </pivotArea>
    </format>
    <format dxfId="7">
      <pivotArea collapsedLevelsAreSubtotals="1" fieldPosition="0">
        <references count="1">
          <reference field="13" count="1">
            <x v="2"/>
          </reference>
        </references>
      </pivotArea>
    </format>
    <format dxfId="6">
      <pivotArea collapsedLevelsAreSubtotals="1" fieldPosition="0">
        <references count="2">
          <reference field="13" count="1" selected="0">
            <x v="2"/>
          </reference>
          <reference field="14" count="0"/>
        </references>
      </pivotArea>
    </format>
    <format dxfId="5">
      <pivotArea dataOnly="0" labelOnly="1" fieldPosition="0">
        <references count="1">
          <reference field="13" count="1">
            <x v="2"/>
          </reference>
        </references>
      </pivotArea>
    </format>
    <format dxfId="4">
      <pivotArea dataOnly="0" labelOnly="1" fieldPosition="0">
        <references count="2">
          <reference field="13" count="1" selected="0">
            <x v="2"/>
          </reference>
          <reference field="14" count="0"/>
        </references>
      </pivotArea>
    </format>
    <format dxfId="3">
      <pivotArea outline="0" collapsedLevelsAreSubtotals="1" fieldPosition="0">
        <references count="1">
          <reference field="4294967294" count="1" selected="0">
            <x v="10"/>
          </reference>
        </references>
      </pivotArea>
    </format>
    <format dxfId="2">
      <pivotArea dataOnly="0" labelOnly="1" outline="0" fieldPosition="0">
        <references count="1">
          <reference field="4294967294" count="1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championnatsgenevois2024/pl015.htm" TargetMode="External"/><Relationship Id="rId21" Type="http://schemas.openxmlformats.org/officeDocument/2006/relationships/hyperlink" Target="https://bowling.lexerbowling.com/bowlingdelapraille/championnatsgenevois2024/pl046.htm" TargetMode="External"/><Relationship Id="rId42" Type="http://schemas.openxmlformats.org/officeDocument/2006/relationships/hyperlink" Target="https://bowling.lexerbowling.com/bowlingdelapraille/championnatsgenevois2024/pl001.htm" TargetMode="External"/><Relationship Id="rId63" Type="http://schemas.openxmlformats.org/officeDocument/2006/relationships/hyperlink" Target="https://bowling.lexerbowling.com/bowlingdelapraille/championnatsgenevois2024/pl01D.htm" TargetMode="External"/><Relationship Id="rId84" Type="http://schemas.openxmlformats.org/officeDocument/2006/relationships/hyperlink" Target="https://bowling.lexerbowling.com/bowlingdelapraille/championnatsgenevois2024/pl05F.htm" TargetMode="External"/><Relationship Id="rId138" Type="http://schemas.openxmlformats.org/officeDocument/2006/relationships/hyperlink" Target="https://bowling.lexerbowling.com/bowlingdelapraille/championnatsgenevois2024/pl03E.htm" TargetMode="External"/><Relationship Id="rId159" Type="http://schemas.openxmlformats.org/officeDocument/2006/relationships/hyperlink" Target="https://bowling.lexerbowling.com/bowlingdelapraille/championnatsgenevois2024/pl01B.htm" TargetMode="External"/><Relationship Id="rId170" Type="http://schemas.openxmlformats.org/officeDocument/2006/relationships/hyperlink" Target="https://bowling.lexerbowling.com/bowlingdelapraille/championnatsgenevois2024/pl010.htm" TargetMode="External"/><Relationship Id="rId191" Type="http://schemas.openxmlformats.org/officeDocument/2006/relationships/hyperlink" Target="https://bowling.lexerbowling.com/bowlingdelapraille/championnatsgenevois2024/pl006.htm" TargetMode="External"/><Relationship Id="rId205" Type="http://schemas.openxmlformats.org/officeDocument/2006/relationships/hyperlink" Target="https://bowling.lexerbowling.com/bowlingdelapraille/championnatsgenevois2024/pl056.htm" TargetMode="External"/><Relationship Id="rId226" Type="http://schemas.openxmlformats.org/officeDocument/2006/relationships/hyperlink" Target="https://bowling.lexerbowling.com/bowlingdelapraille/championnatsgenevois2024/pl045.htm" TargetMode="External"/><Relationship Id="rId247" Type="http://schemas.openxmlformats.org/officeDocument/2006/relationships/hyperlink" Target="https://bowling.lexerbowling.com/bowlingdelapraille/championnatsgenevois2024/pl065.htm" TargetMode="External"/><Relationship Id="rId107" Type="http://schemas.openxmlformats.org/officeDocument/2006/relationships/hyperlink" Target="https://bowling.lexerbowling.com/bowlingdelapraille/championnatsgenevois2024/pl021.htm" TargetMode="External"/><Relationship Id="rId268" Type="http://schemas.openxmlformats.org/officeDocument/2006/relationships/hyperlink" Target="https://bowling.lexerbowling.com/bowlingdelapraille/championnatsgenevois2024/pl043.htm" TargetMode="External"/><Relationship Id="rId11" Type="http://schemas.openxmlformats.org/officeDocument/2006/relationships/hyperlink" Target="https://bowling.lexerbowling.com/bowlingdelapraille/championnatsgenevois2024/pl064.htm" TargetMode="External"/><Relationship Id="rId32" Type="http://schemas.openxmlformats.org/officeDocument/2006/relationships/hyperlink" Target="https://bowling.lexerbowling.com/bowlingdelapraille/championnatsgenevois2024/pl043.htm" TargetMode="External"/><Relationship Id="rId53" Type="http://schemas.openxmlformats.org/officeDocument/2006/relationships/hyperlink" Target="https://bowling.lexerbowling.com/bowlingdelapraille/championnatsgenevois2024/pl00B.htm" TargetMode="External"/><Relationship Id="rId74" Type="http://schemas.openxmlformats.org/officeDocument/2006/relationships/hyperlink" Target="https://bowling.lexerbowling.com/bowlingdelapraille/championnatsgenevois2024/pl042.htm" TargetMode="External"/><Relationship Id="rId128" Type="http://schemas.openxmlformats.org/officeDocument/2006/relationships/hyperlink" Target="https://bowling.lexerbowling.com/bowlingdelapraille/championnatsgenevois2024/pl008.htm" TargetMode="External"/><Relationship Id="rId149" Type="http://schemas.openxmlformats.org/officeDocument/2006/relationships/hyperlink" Target="https://bowling.lexerbowling.com/bowlingdelapraille/championnatsgenevois2024/pl051.htm" TargetMode="External"/><Relationship Id="rId5" Type="http://schemas.openxmlformats.org/officeDocument/2006/relationships/hyperlink" Target="https://bowling.lexerbowling.com/bowlingdelapraille/championnatsgenevois2024/pl020.htm" TargetMode="External"/><Relationship Id="rId95" Type="http://schemas.openxmlformats.org/officeDocument/2006/relationships/hyperlink" Target="https://bowling.lexerbowling.com/bowlingdelapraille/championnatsgenevois2024/pl006.htm" TargetMode="External"/><Relationship Id="rId160" Type="http://schemas.openxmlformats.org/officeDocument/2006/relationships/hyperlink" Target="https://bowling.lexerbowling.com/bowlingdelapraille/championnatsgenevois2024/pl027.htm" TargetMode="External"/><Relationship Id="rId181" Type="http://schemas.openxmlformats.org/officeDocument/2006/relationships/hyperlink" Target="https://bowling.lexerbowling.com/bowlingdelapraille/championnatsgenevois2024/pl005.htm" TargetMode="External"/><Relationship Id="rId216" Type="http://schemas.openxmlformats.org/officeDocument/2006/relationships/hyperlink" Target="https://bowling.lexerbowling.com/bowlingdelapraille/championnatsgenevois2024/pl052.htm" TargetMode="External"/><Relationship Id="rId237" Type="http://schemas.openxmlformats.org/officeDocument/2006/relationships/hyperlink" Target="https://bowling.lexerbowling.com/bowlingdelapraille/championnatsgenevois2024/pl068.htm" TargetMode="External"/><Relationship Id="rId258" Type="http://schemas.openxmlformats.org/officeDocument/2006/relationships/hyperlink" Target="https://bowling.lexerbowling.com/bowlingdelapraille/championnatsgenevois2024/pl014.htm" TargetMode="External"/><Relationship Id="rId22" Type="http://schemas.openxmlformats.org/officeDocument/2006/relationships/hyperlink" Target="https://bowling.lexerbowling.com/bowlingdelapraille/championnatsgenevois2024/pl015.htm" TargetMode="External"/><Relationship Id="rId43" Type="http://schemas.openxmlformats.org/officeDocument/2006/relationships/hyperlink" Target="https://bowling.lexerbowling.com/bowlingdelapraille/championnatsgenevois2024/pl039.htm" TargetMode="External"/><Relationship Id="rId64" Type="http://schemas.openxmlformats.org/officeDocument/2006/relationships/hyperlink" Target="https://bowling.lexerbowling.com/bowlingdelapraille/championnatsgenevois2024/pl017.htm" TargetMode="External"/><Relationship Id="rId118" Type="http://schemas.openxmlformats.org/officeDocument/2006/relationships/hyperlink" Target="https://bowling.lexerbowling.com/bowlingdelapraille/championnatsgenevois2024/pl017.htm" TargetMode="External"/><Relationship Id="rId139" Type="http://schemas.openxmlformats.org/officeDocument/2006/relationships/hyperlink" Target="https://bowling.lexerbowling.com/bowlingdelapraille/championnatsgenevois2024/pl03C.htm" TargetMode="External"/><Relationship Id="rId85" Type="http://schemas.openxmlformats.org/officeDocument/2006/relationships/hyperlink" Target="https://bowling.lexerbowling.com/bowlingdelapraille/championnatsgenevois2024/pl04E.htm" TargetMode="External"/><Relationship Id="rId150" Type="http://schemas.openxmlformats.org/officeDocument/2006/relationships/hyperlink" Target="https://bowling.lexerbowling.com/bowlingdelapraille/championnatsgenevois2024/pl067.htm" TargetMode="External"/><Relationship Id="rId171" Type="http://schemas.openxmlformats.org/officeDocument/2006/relationships/hyperlink" Target="https://bowling.lexerbowling.com/bowlingdelapraille/championnatsgenevois2024/pl036.htm" TargetMode="External"/><Relationship Id="rId192" Type="http://schemas.openxmlformats.org/officeDocument/2006/relationships/hyperlink" Target="https://bowling.lexerbowling.com/bowlingdelapraille/championnatsgenevois2024/pl00A.htm" TargetMode="External"/><Relationship Id="rId206" Type="http://schemas.openxmlformats.org/officeDocument/2006/relationships/hyperlink" Target="https://bowling.lexerbowling.com/bowlingdelapraille/championnatsgenevois2024/pl013.htm" TargetMode="External"/><Relationship Id="rId227" Type="http://schemas.openxmlformats.org/officeDocument/2006/relationships/hyperlink" Target="https://bowling.lexerbowling.com/bowlingdelapraille/championnatsgenevois2024/pl03E.htm" TargetMode="External"/><Relationship Id="rId248" Type="http://schemas.openxmlformats.org/officeDocument/2006/relationships/hyperlink" Target="https://bowling.lexerbowling.com/bowlingdelapraille/championnatsgenevois2024/pl025.htm" TargetMode="External"/><Relationship Id="rId269" Type="http://schemas.openxmlformats.org/officeDocument/2006/relationships/hyperlink" Target="https://bowling.lexerbowling.com/bowlingdelapraille/championnatsgenevois2024/pl06B.htm" TargetMode="External"/><Relationship Id="rId12" Type="http://schemas.openxmlformats.org/officeDocument/2006/relationships/hyperlink" Target="https://bowling.lexerbowling.com/bowlingdelapraille/championnatsgenevois2024/pl027.htm" TargetMode="External"/><Relationship Id="rId33" Type="http://schemas.openxmlformats.org/officeDocument/2006/relationships/hyperlink" Target="https://bowling.lexerbowling.com/bowlingdelapraille/championnatsgenevois2024/pl05F.htm" TargetMode="External"/><Relationship Id="rId108" Type="http://schemas.openxmlformats.org/officeDocument/2006/relationships/hyperlink" Target="https://bowling.lexerbowling.com/bowlingdelapraille/championnatsgenevois2024/pl06C.htm" TargetMode="External"/><Relationship Id="rId129" Type="http://schemas.openxmlformats.org/officeDocument/2006/relationships/hyperlink" Target="https://bowling.lexerbowling.com/bowlingdelapraille/championnatsgenevois2024/pl03A.htm" TargetMode="External"/><Relationship Id="rId54" Type="http://schemas.openxmlformats.org/officeDocument/2006/relationships/hyperlink" Target="https://bowling.lexerbowling.com/bowlingdelapraille/championnatsgenevois2024/pl02F.htm" TargetMode="External"/><Relationship Id="rId75" Type="http://schemas.openxmlformats.org/officeDocument/2006/relationships/hyperlink" Target="https://bowling.lexerbowling.com/bowlingdelapraille/championnatsgenevois2024/pl04F.htm" TargetMode="External"/><Relationship Id="rId96" Type="http://schemas.openxmlformats.org/officeDocument/2006/relationships/hyperlink" Target="https://bowling.lexerbowling.com/bowlingdelapraille/championnatsgenevois2024/pl00E.htm" TargetMode="External"/><Relationship Id="rId140" Type="http://schemas.openxmlformats.org/officeDocument/2006/relationships/hyperlink" Target="https://bowling.lexerbowling.com/bowlingdelapraille/championnatsgenevois2024/pl036.htm" TargetMode="External"/><Relationship Id="rId161" Type="http://schemas.openxmlformats.org/officeDocument/2006/relationships/hyperlink" Target="https://bowling.lexerbowling.com/bowlingdelapraille/championnatsgenevois2024/pl033.htm" TargetMode="External"/><Relationship Id="rId182" Type="http://schemas.openxmlformats.org/officeDocument/2006/relationships/hyperlink" Target="https://bowling.lexerbowling.com/bowlingdelapraille/championnatsgenevois2024/pl039.htm" TargetMode="External"/><Relationship Id="rId217" Type="http://schemas.openxmlformats.org/officeDocument/2006/relationships/hyperlink" Target="https://bowling.lexerbowling.com/bowlingdelapraille/championnatsgenevois2024/pl06D.htm" TargetMode="External"/><Relationship Id="rId6" Type="http://schemas.openxmlformats.org/officeDocument/2006/relationships/hyperlink" Target="https://bowling.lexerbowling.com/bowlingdelapraille/championnatsgenevois2024/pl041.htm" TargetMode="External"/><Relationship Id="rId238" Type="http://schemas.openxmlformats.org/officeDocument/2006/relationships/hyperlink" Target="https://bowling.lexerbowling.com/bowlingdelapraille/championnatsgenevois2024/pl015.htm" TargetMode="External"/><Relationship Id="rId259" Type="http://schemas.openxmlformats.org/officeDocument/2006/relationships/hyperlink" Target="https://bowling.lexerbowling.com/bowlingdelapraille/championnatsgenevois2024/pl01C.htm" TargetMode="External"/><Relationship Id="rId23" Type="http://schemas.openxmlformats.org/officeDocument/2006/relationships/hyperlink" Target="https://bowling.lexerbowling.com/bowlingdelapraille/championnatsgenevois2024/pl06C.htm" TargetMode="External"/><Relationship Id="rId119" Type="http://schemas.openxmlformats.org/officeDocument/2006/relationships/hyperlink" Target="https://bowling.lexerbowling.com/bowlingdelapraille/championnatsgenevois2024/pl073.htm" TargetMode="External"/><Relationship Id="rId270" Type="http://schemas.openxmlformats.org/officeDocument/2006/relationships/hyperlink" Target="https://bowling.lexerbowling.com/bowlingdelapraille/championnatsgenevois2024/pl05F.htm" TargetMode="External"/><Relationship Id="rId44" Type="http://schemas.openxmlformats.org/officeDocument/2006/relationships/hyperlink" Target="https://bowling.lexerbowling.com/bowlingdelapraille/championnatsgenevois2024/pl005.htm" TargetMode="External"/><Relationship Id="rId60" Type="http://schemas.openxmlformats.org/officeDocument/2006/relationships/hyperlink" Target="https://bowling.lexerbowling.com/bowlingdelapraille/championnatsgenevois2024/pl056.htm" TargetMode="External"/><Relationship Id="rId65" Type="http://schemas.openxmlformats.org/officeDocument/2006/relationships/hyperlink" Target="https://bowling.lexerbowling.com/bowlingdelapraille/championnatsgenevois2024/pl00C.htm" TargetMode="External"/><Relationship Id="rId81" Type="http://schemas.openxmlformats.org/officeDocument/2006/relationships/hyperlink" Target="https://bowling.lexerbowling.com/bowlingdelapraille/championnatsgenevois2024/pl008.htm" TargetMode="External"/><Relationship Id="rId86" Type="http://schemas.openxmlformats.org/officeDocument/2006/relationships/hyperlink" Target="https://bowling.lexerbowling.com/bowlingdelapraille/championnatsgenevois2024/pl05D.htm" TargetMode="External"/><Relationship Id="rId130" Type="http://schemas.openxmlformats.org/officeDocument/2006/relationships/hyperlink" Target="https://bowling.lexerbowling.com/bowlingdelapraille/championnatsgenevois2024/pl00F.htm" TargetMode="External"/><Relationship Id="rId135" Type="http://schemas.openxmlformats.org/officeDocument/2006/relationships/hyperlink" Target="https://bowling.lexerbowling.com/bowlingdelapraille/championnatsgenevois2024/pl00D.htm" TargetMode="External"/><Relationship Id="rId151" Type="http://schemas.openxmlformats.org/officeDocument/2006/relationships/hyperlink" Target="https://bowling.lexerbowling.com/bowlingdelapraille/championnatsgenevois2024/pl064.htm" TargetMode="External"/><Relationship Id="rId156" Type="http://schemas.openxmlformats.org/officeDocument/2006/relationships/hyperlink" Target="https://bowling.lexerbowling.com/bowlingdelapraille/championnatsgenevois2024/pl02B.htm" TargetMode="External"/><Relationship Id="rId177" Type="http://schemas.openxmlformats.org/officeDocument/2006/relationships/hyperlink" Target="https://bowling.lexerbowling.com/bowlingdelapraille/championnatsgenevois2024/pl00D.htm" TargetMode="External"/><Relationship Id="rId198" Type="http://schemas.openxmlformats.org/officeDocument/2006/relationships/hyperlink" Target="https://bowling.lexerbowling.com/bowlingdelapraille/championnatsgenevois2024/pl004.htm" TargetMode="External"/><Relationship Id="rId172" Type="http://schemas.openxmlformats.org/officeDocument/2006/relationships/hyperlink" Target="https://bowling.lexerbowling.com/bowlingdelapraille/championnatsgenevois2024/pl045.htm" TargetMode="External"/><Relationship Id="rId193" Type="http://schemas.openxmlformats.org/officeDocument/2006/relationships/hyperlink" Target="https://bowling.lexerbowling.com/bowlingdelapraille/championnatsgenevois2024/pl00B.htm" TargetMode="External"/><Relationship Id="rId202" Type="http://schemas.openxmlformats.org/officeDocument/2006/relationships/hyperlink" Target="https://bowling.lexerbowling.com/bowlingdelapraille/championnatsgenevois2024/pl01E.htm" TargetMode="External"/><Relationship Id="rId207" Type="http://schemas.openxmlformats.org/officeDocument/2006/relationships/hyperlink" Target="https://bowling.lexerbowling.com/bowlingdelapraille/championnatsgenevois2024/pl01D.htm" TargetMode="External"/><Relationship Id="rId223" Type="http://schemas.openxmlformats.org/officeDocument/2006/relationships/hyperlink" Target="https://bowling.lexerbowling.com/bowlingdelapraille/championnatsgenevois2024/pl00F.htm" TargetMode="External"/><Relationship Id="rId228" Type="http://schemas.openxmlformats.org/officeDocument/2006/relationships/hyperlink" Target="https://bowling.lexerbowling.com/bowlingdelapraille/championnatsgenevois2024/pl03B.htm" TargetMode="External"/><Relationship Id="rId244" Type="http://schemas.openxmlformats.org/officeDocument/2006/relationships/hyperlink" Target="https://bowling.lexerbowling.com/bowlingdelapraille/championnatsgenevois2024/pl033.htm" TargetMode="External"/><Relationship Id="rId249" Type="http://schemas.openxmlformats.org/officeDocument/2006/relationships/hyperlink" Target="https://bowling.lexerbowling.com/bowlingdelapraille/championnatsgenevois2024/pl017.htm" TargetMode="External"/><Relationship Id="rId13" Type="http://schemas.openxmlformats.org/officeDocument/2006/relationships/hyperlink" Target="https://bowling.lexerbowling.com/bowlingdelapraille/championnatsgenevois2024/pl05A.htm" TargetMode="External"/><Relationship Id="rId18" Type="http://schemas.openxmlformats.org/officeDocument/2006/relationships/hyperlink" Target="https://bowling.lexerbowling.com/bowlingdelapraille/championnatsgenevois2024/pl01F.htm" TargetMode="External"/><Relationship Id="rId39" Type="http://schemas.openxmlformats.org/officeDocument/2006/relationships/hyperlink" Target="https://bowling.lexerbowling.com/bowlingdelapraille/championnatsgenevois2024/pl00D.htm" TargetMode="External"/><Relationship Id="rId109" Type="http://schemas.openxmlformats.org/officeDocument/2006/relationships/hyperlink" Target="https://bowling.lexerbowling.com/bowlingdelapraille/championnatsgenevois2024/pl01D.htm" TargetMode="External"/><Relationship Id="rId260" Type="http://schemas.openxmlformats.org/officeDocument/2006/relationships/hyperlink" Target="https://bowling.lexerbowling.com/bowlingdelapraille/championnatsgenevois2024/pl04E.htm" TargetMode="External"/><Relationship Id="rId265" Type="http://schemas.openxmlformats.org/officeDocument/2006/relationships/hyperlink" Target="https://bowling.lexerbowling.com/bowlingdelapraille/championnatsgenevois2024/pl072.htm" TargetMode="External"/><Relationship Id="rId34" Type="http://schemas.openxmlformats.org/officeDocument/2006/relationships/hyperlink" Target="https://bowling.lexerbowling.com/bowlingdelapraille/championnatsgenevois2024/pl06B.htm" TargetMode="External"/><Relationship Id="rId50" Type="http://schemas.openxmlformats.org/officeDocument/2006/relationships/hyperlink" Target="https://bowling.lexerbowling.com/bowlingdelapraille/championnatsgenevois2024/pl047.htm" TargetMode="External"/><Relationship Id="rId55" Type="http://schemas.openxmlformats.org/officeDocument/2006/relationships/hyperlink" Target="https://bowling.lexerbowling.com/bowlingdelapraille/championnatsgenevois2024/pl00A.htm" TargetMode="External"/><Relationship Id="rId76" Type="http://schemas.openxmlformats.org/officeDocument/2006/relationships/hyperlink" Target="https://bowling.lexerbowling.com/bowlingdelapraille/championnatsgenevois2024/pl06F.htm" TargetMode="External"/><Relationship Id="rId97" Type="http://schemas.openxmlformats.org/officeDocument/2006/relationships/hyperlink" Target="https://bowling.lexerbowling.com/bowlingdelapraille/championnatsgenevois2024/pl003.htm" TargetMode="External"/><Relationship Id="rId104" Type="http://schemas.openxmlformats.org/officeDocument/2006/relationships/hyperlink" Target="https://bowling.lexerbowling.com/bowlingdelapraille/championnatsgenevois2024/pl01F.htm" TargetMode="External"/><Relationship Id="rId120" Type="http://schemas.openxmlformats.org/officeDocument/2006/relationships/hyperlink" Target="https://bowling.lexerbowling.com/bowlingdelapraille/championnatsgenevois2024/pl066.htm" TargetMode="External"/><Relationship Id="rId125" Type="http://schemas.openxmlformats.org/officeDocument/2006/relationships/hyperlink" Target="https://bowling.lexerbowling.com/bowlingdelapraille/championnatsgenevois2024/pl029.htm" TargetMode="External"/><Relationship Id="rId141" Type="http://schemas.openxmlformats.org/officeDocument/2006/relationships/hyperlink" Target="https://bowling.lexerbowling.com/bowlingdelapraille/championnatsgenevois2024/pl041.htm" TargetMode="External"/><Relationship Id="rId146" Type="http://schemas.openxmlformats.org/officeDocument/2006/relationships/hyperlink" Target="https://bowling.lexerbowling.com/bowlingdelapraille/championnatsgenevois2024/pl011.htm" TargetMode="External"/><Relationship Id="rId167" Type="http://schemas.openxmlformats.org/officeDocument/2006/relationships/hyperlink" Target="https://bowling.lexerbowling.com/bowlingdelapraille/championnatsgenevois2024/pl048.htm" TargetMode="External"/><Relationship Id="rId188" Type="http://schemas.openxmlformats.org/officeDocument/2006/relationships/hyperlink" Target="https://bowling.lexerbowling.com/bowlingdelapraille/championnatsgenevois2024/pl021.htm" TargetMode="External"/><Relationship Id="rId7" Type="http://schemas.openxmlformats.org/officeDocument/2006/relationships/hyperlink" Target="https://bowling.lexerbowling.com/bowlingdelapraille/championnatsgenevois2024/pl036.htm" TargetMode="External"/><Relationship Id="rId71" Type="http://schemas.openxmlformats.org/officeDocument/2006/relationships/hyperlink" Target="https://bowling.lexerbowling.com/bowlingdelapraille/championnatsgenevois2024/pl02B.htm" TargetMode="External"/><Relationship Id="rId92" Type="http://schemas.openxmlformats.org/officeDocument/2006/relationships/hyperlink" Target="https://bowling.lexerbowling.com/bowlingdelapraille/championnatsgenevois2024/pl007.htm" TargetMode="External"/><Relationship Id="rId162" Type="http://schemas.openxmlformats.org/officeDocument/2006/relationships/hyperlink" Target="https://bowling.lexerbowling.com/bowlingdelapraille/championnatsgenevois2024/pl070.htm" TargetMode="External"/><Relationship Id="rId183" Type="http://schemas.openxmlformats.org/officeDocument/2006/relationships/hyperlink" Target="https://bowling.lexerbowling.com/bowlingdelapraille/championnatsgenevois2024/pl01E.htm" TargetMode="External"/><Relationship Id="rId213" Type="http://schemas.openxmlformats.org/officeDocument/2006/relationships/hyperlink" Target="https://bowling.lexerbowling.com/bowlingdelapraille/championnatsgenevois2024/pl06F.htm" TargetMode="External"/><Relationship Id="rId218" Type="http://schemas.openxmlformats.org/officeDocument/2006/relationships/hyperlink" Target="https://bowling.lexerbowling.com/bowlingdelapraille/championnatsgenevois2024/pl04F.htm" TargetMode="External"/><Relationship Id="rId234" Type="http://schemas.openxmlformats.org/officeDocument/2006/relationships/hyperlink" Target="https://bowling.lexerbowling.com/bowlingdelapraille/championnatsgenevois2024/pl047.htm" TargetMode="External"/><Relationship Id="rId239" Type="http://schemas.openxmlformats.org/officeDocument/2006/relationships/hyperlink" Target="https://bowling.lexerbowling.com/bowlingdelapraille/championnatsgenevois2024/pl05A.htm" TargetMode="External"/><Relationship Id="rId2" Type="http://schemas.openxmlformats.org/officeDocument/2006/relationships/hyperlink" Target="https://bowling.lexerbowling.com/bowlingdelapraille/championnatsgenevois2024/pl040.htm" TargetMode="External"/><Relationship Id="rId29" Type="http://schemas.openxmlformats.org/officeDocument/2006/relationships/hyperlink" Target="https://bowling.lexerbowling.com/bowlingdelapraille/championnatsgenevois2024/pl029.htm" TargetMode="External"/><Relationship Id="rId250" Type="http://schemas.openxmlformats.org/officeDocument/2006/relationships/hyperlink" Target="https://bowling.lexerbowling.com/bowlingdelapraille/championnatsgenevois2024/pl016.htm" TargetMode="External"/><Relationship Id="rId255" Type="http://schemas.openxmlformats.org/officeDocument/2006/relationships/hyperlink" Target="https://bowling.lexerbowling.com/bowlingdelapraille/championnatsgenevois2024/pl06E.htm" TargetMode="External"/><Relationship Id="rId271" Type="http://schemas.openxmlformats.org/officeDocument/2006/relationships/hyperlink" Target="https://bowling.lexerbowling.com/bowlingdelapraille/championnatsgenevois2024/pl029.htm" TargetMode="External"/><Relationship Id="rId276" Type="http://schemas.openxmlformats.org/officeDocument/2006/relationships/printerSettings" Target="../printerSettings/printerSettings2.bin"/><Relationship Id="rId24" Type="http://schemas.openxmlformats.org/officeDocument/2006/relationships/hyperlink" Target="https://bowling.lexerbowling.com/bowlingdelapraille/championnatsgenevois2024/pl067.htm" TargetMode="External"/><Relationship Id="rId40" Type="http://schemas.openxmlformats.org/officeDocument/2006/relationships/hyperlink" Target="https://bowling.lexerbowling.com/bowlingdelapraille/championnatsgenevois2024/pl00F.htm" TargetMode="External"/><Relationship Id="rId45" Type="http://schemas.openxmlformats.org/officeDocument/2006/relationships/hyperlink" Target="https://bowling.lexerbowling.com/bowlingdelapraille/championnatsgenevois2024/pl009.htm" TargetMode="External"/><Relationship Id="rId66" Type="http://schemas.openxmlformats.org/officeDocument/2006/relationships/hyperlink" Target="https://bowling.lexerbowling.com/bowlingdelapraille/championnatsgenevois2024/pl01B.htm" TargetMode="External"/><Relationship Id="rId87" Type="http://schemas.openxmlformats.org/officeDocument/2006/relationships/hyperlink" Target="https://bowling.lexerbowling.com/bowlingdelapraille/championnatsgenevois2024/pl032.htm" TargetMode="External"/><Relationship Id="rId110" Type="http://schemas.openxmlformats.org/officeDocument/2006/relationships/hyperlink" Target="https://bowling.lexerbowling.com/bowlingdelapraille/championnatsgenevois2024/pl069.htm" TargetMode="External"/><Relationship Id="rId115" Type="http://schemas.openxmlformats.org/officeDocument/2006/relationships/hyperlink" Target="https://bowling.lexerbowling.com/bowlingdelapraille/championnatsgenevois2024/pl019.htm" TargetMode="External"/><Relationship Id="rId131" Type="http://schemas.openxmlformats.org/officeDocument/2006/relationships/hyperlink" Target="https://bowling.lexerbowling.com/bowlingdelapraille/championnatsgenevois2024/pl039.htm" TargetMode="External"/><Relationship Id="rId136" Type="http://schemas.openxmlformats.org/officeDocument/2006/relationships/hyperlink" Target="https://bowling.lexerbowling.com/bowlingdelapraille/championnatsgenevois2024/pl040.htm" TargetMode="External"/><Relationship Id="rId157" Type="http://schemas.openxmlformats.org/officeDocument/2006/relationships/hyperlink" Target="https://bowling.lexerbowling.com/bowlingdelapraille/championnatsgenevois2024/pl06E.htm" TargetMode="External"/><Relationship Id="rId178" Type="http://schemas.openxmlformats.org/officeDocument/2006/relationships/hyperlink" Target="https://bowling.lexerbowling.com/bowlingdelapraille/championnatsgenevois2024/pl006.htm" TargetMode="External"/><Relationship Id="rId61" Type="http://schemas.openxmlformats.org/officeDocument/2006/relationships/hyperlink" Target="https://bowling.lexerbowling.com/bowlingdelapraille/championnatsgenevois2024/pl019.htm" TargetMode="External"/><Relationship Id="rId82" Type="http://schemas.openxmlformats.org/officeDocument/2006/relationships/hyperlink" Target="https://bowling.lexerbowling.com/bowlingdelapraille/championnatsgenevois2024/pl007.htm" TargetMode="External"/><Relationship Id="rId152" Type="http://schemas.openxmlformats.org/officeDocument/2006/relationships/hyperlink" Target="https://bowling.lexerbowling.com/bowlingdelapraille/championnatsgenevois2024/pl071.htm" TargetMode="External"/><Relationship Id="rId173" Type="http://schemas.openxmlformats.org/officeDocument/2006/relationships/hyperlink" Target="https://bowling.lexerbowling.com/bowlingdelapraille/championnatsgenevois2024/pl00B.htm" TargetMode="External"/><Relationship Id="rId194" Type="http://schemas.openxmlformats.org/officeDocument/2006/relationships/hyperlink" Target="https://bowling.lexerbowling.com/bowlingdelapraille/championnatsgenevois2024/pl037.htm" TargetMode="External"/><Relationship Id="rId199" Type="http://schemas.openxmlformats.org/officeDocument/2006/relationships/hyperlink" Target="https://bowling.lexerbowling.com/bowlingdelapraille/championnatsgenevois2024/pl019.htm" TargetMode="External"/><Relationship Id="rId203" Type="http://schemas.openxmlformats.org/officeDocument/2006/relationships/hyperlink" Target="https://bowling.lexerbowling.com/bowlingdelapraille/championnatsgenevois2024/pl051.htm" TargetMode="External"/><Relationship Id="rId208" Type="http://schemas.openxmlformats.org/officeDocument/2006/relationships/hyperlink" Target="https://bowling.lexerbowling.com/bowlingdelapraille/championnatsgenevois2024/pl059.htm" TargetMode="External"/><Relationship Id="rId229" Type="http://schemas.openxmlformats.org/officeDocument/2006/relationships/hyperlink" Target="https://bowling.lexerbowling.com/bowlingdelapraille/championnatsgenevois2024/pl02F.htm" TargetMode="External"/><Relationship Id="rId19" Type="http://schemas.openxmlformats.org/officeDocument/2006/relationships/hyperlink" Target="https://bowling.lexerbowling.com/bowlingdelapraille/championnatsgenevois2024/pl024.htm" TargetMode="External"/><Relationship Id="rId224" Type="http://schemas.openxmlformats.org/officeDocument/2006/relationships/hyperlink" Target="https://bowling.lexerbowling.com/bowlingdelapraille/championnatsgenevois2024/pl03A.htm" TargetMode="External"/><Relationship Id="rId240" Type="http://schemas.openxmlformats.org/officeDocument/2006/relationships/hyperlink" Target="https://bowling.lexerbowling.com/bowlingdelapraille/championnatsgenevois2024/pl027.htm" TargetMode="External"/><Relationship Id="rId245" Type="http://schemas.openxmlformats.org/officeDocument/2006/relationships/hyperlink" Target="https://bowling.lexerbowling.com/bowlingdelapraille/championnatsgenevois2024/pl064.htm" TargetMode="External"/><Relationship Id="rId261" Type="http://schemas.openxmlformats.org/officeDocument/2006/relationships/hyperlink" Target="https://bowling.lexerbowling.com/bowlingdelapraille/championnatsgenevois2024/pl02D.htm" TargetMode="External"/><Relationship Id="rId266" Type="http://schemas.openxmlformats.org/officeDocument/2006/relationships/hyperlink" Target="https://bowling.lexerbowling.com/bowlingdelapraille/championnatsgenevois2024/pl057.htm" TargetMode="External"/><Relationship Id="rId14" Type="http://schemas.openxmlformats.org/officeDocument/2006/relationships/hyperlink" Target="https://bowling.lexerbowling.com/bowlingdelapraille/championnatsgenevois2024/pl021.htm" TargetMode="External"/><Relationship Id="rId30" Type="http://schemas.openxmlformats.org/officeDocument/2006/relationships/hyperlink" Target="https://bowling.lexerbowling.com/bowlingdelapraille/championnatsgenevois2024/pl032.htm" TargetMode="External"/><Relationship Id="rId35" Type="http://schemas.openxmlformats.org/officeDocument/2006/relationships/hyperlink" Target="https://bowling.lexerbowling.com/bowlingdelapraille/championnatsgenevois2024/pl05D.htm" TargetMode="External"/><Relationship Id="rId56" Type="http://schemas.openxmlformats.org/officeDocument/2006/relationships/hyperlink" Target="https://bowling.lexerbowling.com/bowlingdelapraille/championnatsgenevois2024/pl068.htm" TargetMode="External"/><Relationship Id="rId77" Type="http://schemas.openxmlformats.org/officeDocument/2006/relationships/hyperlink" Target="https://bowling.lexerbowling.com/bowlingdelapraille/championnatsgenevois2024/pl010.htm" TargetMode="External"/><Relationship Id="rId100" Type="http://schemas.openxmlformats.org/officeDocument/2006/relationships/hyperlink" Target="https://bowling.lexerbowling.com/bowlingdelapraille/championnatsgenevois2024/pl00A.htm" TargetMode="External"/><Relationship Id="rId105" Type="http://schemas.openxmlformats.org/officeDocument/2006/relationships/hyperlink" Target="https://bowling.lexerbowling.com/bowlingdelapraille/championnatsgenevois2024/pl014.htm" TargetMode="External"/><Relationship Id="rId126" Type="http://schemas.openxmlformats.org/officeDocument/2006/relationships/hyperlink" Target="https://bowling.lexerbowling.com/bowlingdelapraille/championnatsgenevois2024/pl04F.htm" TargetMode="External"/><Relationship Id="rId147" Type="http://schemas.openxmlformats.org/officeDocument/2006/relationships/hyperlink" Target="https://bowling.lexerbowling.com/bowlingdelapraille/championnatsgenevois2024/pl055.htm" TargetMode="External"/><Relationship Id="rId168" Type="http://schemas.openxmlformats.org/officeDocument/2006/relationships/hyperlink" Target="https://bowling.lexerbowling.com/bowlingdelapraille/championnatsgenevois2024/pl06F.htm" TargetMode="External"/><Relationship Id="rId8" Type="http://schemas.openxmlformats.org/officeDocument/2006/relationships/hyperlink" Target="https://bowling.lexerbowling.com/bowlingdelapraille/championnatsgenevois2024/pl037.htm" TargetMode="External"/><Relationship Id="rId51" Type="http://schemas.openxmlformats.org/officeDocument/2006/relationships/hyperlink" Target="https://bowling.lexerbowling.com/bowlingdelapraille/championnatsgenevois2024/pl03E.htm" TargetMode="External"/><Relationship Id="rId72" Type="http://schemas.openxmlformats.org/officeDocument/2006/relationships/hyperlink" Target="https://bowling.lexerbowling.com/bowlingdelapraille/championnatsgenevois2024/pl069.htm" TargetMode="External"/><Relationship Id="rId93" Type="http://schemas.openxmlformats.org/officeDocument/2006/relationships/hyperlink" Target="https://bowling.lexerbowling.com/bowlingdelapraille/championnatsgenevois2024/pl06D.htm" TargetMode="External"/><Relationship Id="rId98" Type="http://schemas.openxmlformats.org/officeDocument/2006/relationships/hyperlink" Target="https://bowling.lexerbowling.com/bowlingdelapraille/championnatsgenevois2024/pl020.htm" TargetMode="External"/><Relationship Id="rId121" Type="http://schemas.openxmlformats.org/officeDocument/2006/relationships/hyperlink" Target="https://bowling.lexerbowling.com/bowlingdelapraille/championnatsgenevois2024/pl010.htm" TargetMode="External"/><Relationship Id="rId142" Type="http://schemas.openxmlformats.org/officeDocument/2006/relationships/hyperlink" Target="https://bowling.lexerbowling.com/bowlingdelapraille/championnatsgenevois2024/pl03B.htm" TargetMode="External"/><Relationship Id="rId163" Type="http://schemas.openxmlformats.org/officeDocument/2006/relationships/hyperlink" Target="https://bowling.lexerbowling.com/bowlingdelapraille/championnatsgenevois2024/pl002.htm" TargetMode="External"/><Relationship Id="rId184" Type="http://schemas.openxmlformats.org/officeDocument/2006/relationships/hyperlink" Target="https://bowling.lexerbowling.com/bowlingdelapraille/championnatsgenevois2024/pl053.htm" TargetMode="External"/><Relationship Id="rId189" Type="http://schemas.openxmlformats.org/officeDocument/2006/relationships/hyperlink" Target="https://bowling.lexerbowling.com/bowlingdelapraille/championnatsgenevois2024/pl04E.htm" TargetMode="External"/><Relationship Id="rId219" Type="http://schemas.openxmlformats.org/officeDocument/2006/relationships/hyperlink" Target="https://bowling.lexerbowling.com/bowlingdelapraille/championnatsgenevois2024/pl00D.htm" TargetMode="External"/><Relationship Id="rId3" Type="http://schemas.openxmlformats.org/officeDocument/2006/relationships/hyperlink" Target="https://bowling.lexerbowling.com/bowlingdelapraille/championnatsgenevois2024/pl038.htm" TargetMode="External"/><Relationship Id="rId214" Type="http://schemas.openxmlformats.org/officeDocument/2006/relationships/hyperlink" Target="https://bowling.lexerbowling.com/bowlingdelapraille/championnatsgenevois2024/pl049.htm" TargetMode="External"/><Relationship Id="rId230" Type="http://schemas.openxmlformats.org/officeDocument/2006/relationships/hyperlink" Target="https://bowling.lexerbowling.com/bowlingdelapraille/championnatsgenevois2024/pl040.htm" TargetMode="External"/><Relationship Id="rId235" Type="http://schemas.openxmlformats.org/officeDocument/2006/relationships/hyperlink" Target="https://bowling.lexerbowling.com/bowlingdelapraille/championnatsgenevois2024/pl003.htm" TargetMode="External"/><Relationship Id="rId251" Type="http://schemas.openxmlformats.org/officeDocument/2006/relationships/hyperlink" Target="https://bowling.lexerbowling.com/bowlingdelapraille/championnatsgenevois2024/pl046.htm" TargetMode="External"/><Relationship Id="rId256" Type="http://schemas.openxmlformats.org/officeDocument/2006/relationships/hyperlink" Target="https://bowling.lexerbowling.com/bowlingdelapraille/championnatsgenevois2024/pl070.htm" TargetMode="External"/><Relationship Id="rId25" Type="http://schemas.openxmlformats.org/officeDocument/2006/relationships/hyperlink" Target="https://bowling.lexerbowling.com/bowlingdelapraille/championnatsgenevois2024/pl06E.htm" TargetMode="External"/><Relationship Id="rId46" Type="http://schemas.openxmlformats.org/officeDocument/2006/relationships/hyperlink" Target="https://bowling.lexerbowling.com/bowlingdelapraille/championnatsgenevois2024/pl03B.htm" TargetMode="External"/><Relationship Id="rId67" Type="http://schemas.openxmlformats.org/officeDocument/2006/relationships/hyperlink" Target="https://bowling.lexerbowling.com/bowlingdelapraille/championnatsgenevois2024/pl051.htm" TargetMode="External"/><Relationship Id="rId116" Type="http://schemas.openxmlformats.org/officeDocument/2006/relationships/hyperlink" Target="https://bowling.lexerbowling.com/bowlingdelapraille/championnatsgenevois2024/pl059.htm" TargetMode="External"/><Relationship Id="rId137" Type="http://schemas.openxmlformats.org/officeDocument/2006/relationships/hyperlink" Target="https://bowling.lexerbowling.com/bowlingdelapraille/championnatsgenevois2024/pl045.htm" TargetMode="External"/><Relationship Id="rId158" Type="http://schemas.openxmlformats.org/officeDocument/2006/relationships/hyperlink" Target="https://bowling.lexerbowling.com/bowlingdelapraille/championnatsgenevois2024/pl062.htm" TargetMode="External"/><Relationship Id="rId272" Type="http://schemas.openxmlformats.org/officeDocument/2006/relationships/hyperlink" Target="https://bowling.lexerbowling.com/bowlingdelapraille/championnatsgenevois2024/pl022.htm" TargetMode="External"/><Relationship Id="rId20" Type="http://schemas.openxmlformats.org/officeDocument/2006/relationships/hyperlink" Target="https://bowling.lexerbowling.com/bowlingdelapraille/championnatsgenevois2024/pl033.htm" TargetMode="External"/><Relationship Id="rId41" Type="http://schemas.openxmlformats.org/officeDocument/2006/relationships/hyperlink" Target="https://bowling.lexerbowling.com/bowlingdelapraille/championnatsgenevois2024/pl03A.htm" TargetMode="External"/><Relationship Id="rId62" Type="http://schemas.openxmlformats.org/officeDocument/2006/relationships/hyperlink" Target="https://bowling.lexerbowling.com/bowlingdelapraille/championnatsgenevois2024/pl044.htm" TargetMode="External"/><Relationship Id="rId83" Type="http://schemas.openxmlformats.org/officeDocument/2006/relationships/hyperlink" Target="https://bowling.lexerbowling.com/bowlingdelapraille/championnatsgenevois2024/pl04B.htm" TargetMode="External"/><Relationship Id="rId88" Type="http://schemas.openxmlformats.org/officeDocument/2006/relationships/hyperlink" Target="https://bowling.lexerbowling.com/bowlingdelapraille/championnatsgenevois2024/pl022.htm" TargetMode="External"/><Relationship Id="rId111" Type="http://schemas.openxmlformats.org/officeDocument/2006/relationships/hyperlink" Target="https://bowling.lexerbowling.com/bowlingdelapraille/championnatsgenevois2024/pl016.htm" TargetMode="External"/><Relationship Id="rId132" Type="http://schemas.openxmlformats.org/officeDocument/2006/relationships/hyperlink" Target="https://bowling.lexerbowling.com/bowlingdelapraille/championnatsgenevois2024/pl005.htm" TargetMode="External"/><Relationship Id="rId153" Type="http://schemas.openxmlformats.org/officeDocument/2006/relationships/hyperlink" Target="https://bowling.lexerbowling.com/bowlingdelapraille/championnatsgenevois2024/pl05A.htm" TargetMode="External"/><Relationship Id="rId174" Type="http://schemas.openxmlformats.org/officeDocument/2006/relationships/hyperlink" Target="https://bowling.lexerbowling.com/bowlingdelapraille/championnatsgenevois2024/pl040.htm" TargetMode="External"/><Relationship Id="rId179" Type="http://schemas.openxmlformats.org/officeDocument/2006/relationships/hyperlink" Target="https://bowling.lexerbowling.com/bowlingdelapraille/championnatsgenevois2024/pl00F.htm" TargetMode="External"/><Relationship Id="rId195" Type="http://schemas.openxmlformats.org/officeDocument/2006/relationships/hyperlink" Target="https://bowling.lexerbowling.com/bowlingdelapraille/championnatsgenevois2024/pl036.htm" TargetMode="External"/><Relationship Id="rId209" Type="http://schemas.openxmlformats.org/officeDocument/2006/relationships/hyperlink" Target="https://bowling.lexerbowling.com/bowlingdelapraille/championnatsgenevois2024/pl018.htm" TargetMode="External"/><Relationship Id="rId190" Type="http://schemas.openxmlformats.org/officeDocument/2006/relationships/hyperlink" Target="https://bowling.lexerbowling.com/bowlingdelapraille/championnatsgenevois2024/pl005.htm" TargetMode="External"/><Relationship Id="rId204" Type="http://schemas.openxmlformats.org/officeDocument/2006/relationships/hyperlink" Target="https://bowling.lexerbowling.com/bowlingdelapraille/championnatsgenevois2024/pl00C.htm" TargetMode="External"/><Relationship Id="rId220" Type="http://schemas.openxmlformats.org/officeDocument/2006/relationships/hyperlink" Target="https://bowling.lexerbowling.com/bowlingdelapraille/championnatsgenevois2024/pl039.htm" TargetMode="External"/><Relationship Id="rId225" Type="http://schemas.openxmlformats.org/officeDocument/2006/relationships/hyperlink" Target="https://bowling.lexerbowling.com/bowlingdelapraille/championnatsgenevois2024/pl00E.htm" TargetMode="External"/><Relationship Id="rId241" Type="http://schemas.openxmlformats.org/officeDocument/2006/relationships/hyperlink" Target="https://bowling.lexerbowling.com/bowlingdelapraille/championnatsgenevois2024/pl011.htm" TargetMode="External"/><Relationship Id="rId246" Type="http://schemas.openxmlformats.org/officeDocument/2006/relationships/hyperlink" Target="https://bowling.lexerbowling.com/bowlingdelapraille/championnatsgenevois2024/pl02B.htm" TargetMode="External"/><Relationship Id="rId267" Type="http://schemas.openxmlformats.org/officeDocument/2006/relationships/hyperlink" Target="https://bowling.lexerbowling.com/bowlingdelapraille/championnatsgenevois2024/pl066.htm" TargetMode="External"/><Relationship Id="rId15" Type="http://schemas.openxmlformats.org/officeDocument/2006/relationships/hyperlink" Target="https://bowling.lexerbowling.com/bowlingdelapraille/championnatsgenevois2024/pl070.htm" TargetMode="External"/><Relationship Id="rId36" Type="http://schemas.openxmlformats.org/officeDocument/2006/relationships/hyperlink" Target="https://bowling.lexerbowling.com/bowlingdelapraille/championnatsgenevois2024/pl066.htm" TargetMode="External"/><Relationship Id="rId57" Type="http://schemas.openxmlformats.org/officeDocument/2006/relationships/hyperlink" Target="https://bowling.lexerbowling.com/bowlingdelapraille/championnatsgenevois2024/pl053.htm" TargetMode="External"/><Relationship Id="rId106" Type="http://schemas.openxmlformats.org/officeDocument/2006/relationships/hyperlink" Target="https://bowling.lexerbowling.com/bowlingdelapraille/championnatsgenevois2024/pl00C.htm" TargetMode="External"/><Relationship Id="rId127" Type="http://schemas.openxmlformats.org/officeDocument/2006/relationships/hyperlink" Target="https://bowling.lexerbowling.com/bowlingdelapraille/championnatsgenevois2024/pl043.htm" TargetMode="External"/><Relationship Id="rId262" Type="http://schemas.openxmlformats.org/officeDocument/2006/relationships/hyperlink" Target="https://bowling.lexerbowling.com/bowlingdelapraille/championnatsgenevois2024/pl05D.htm" TargetMode="External"/><Relationship Id="rId10" Type="http://schemas.openxmlformats.org/officeDocument/2006/relationships/hyperlink" Target="https://bowling.lexerbowling.com/bowlingdelapraille/championnatsgenevois2024/pl01E.htm" TargetMode="External"/><Relationship Id="rId31" Type="http://schemas.openxmlformats.org/officeDocument/2006/relationships/hyperlink" Target="https://bowling.lexerbowling.com/bowlingdelapraille/championnatsgenevois2024/pl048.htm" TargetMode="External"/><Relationship Id="rId52" Type="http://schemas.openxmlformats.org/officeDocument/2006/relationships/hyperlink" Target="https://bowling.lexerbowling.com/bowlingdelapraille/championnatsgenevois2024/pl003.htm" TargetMode="External"/><Relationship Id="rId73" Type="http://schemas.openxmlformats.org/officeDocument/2006/relationships/hyperlink" Target="https://bowling.lexerbowling.com/bowlingdelapraille/championnatsgenevois2024/pl01C.htm" TargetMode="External"/><Relationship Id="rId78" Type="http://schemas.openxmlformats.org/officeDocument/2006/relationships/hyperlink" Target="https://bowling.lexerbowling.com/bowlingdelapraille/championnatsgenevois2024/pl02D.htm" TargetMode="External"/><Relationship Id="rId94" Type="http://schemas.openxmlformats.org/officeDocument/2006/relationships/hyperlink" Target="https://bowling.lexerbowling.com/bowlingdelapraille/championnatsgenevois2024/pl04B.htm" TargetMode="External"/><Relationship Id="rId99" Type="http://schemas.openxmlformats.org/officeDocument/2006/relationships/hyperlink" Target="https://bowling.lexerbowling.com/bowlingdelapraille/championnatsgenevois2024/pl00B.htm" TargetMode="External"/><Relationship Id="rId101" Type="http://schemas.openxmlformats.org/officeDocument/2006/relationships/hyperlink" Target="https://bowling.lexerbowling.com/bowlingdelapraille/championnatsgenevois2024/pl047.htm" TargetMode="External"/><Relationship Id="rId122" Type="http://schemas.openxmlformats.org/officeDocument/2006/relationships/hyperlink" Target="https://bowling.lexerbowling.com/bowlingdelapraille/championnatsgenevois2024/pl048.htm" TargetMode="External"/><Relationship Id="rId143" Type="http://schemas.openxmlformats.org/officeDocument/2006/relationships/hyperlink" Target="https://bowling.lexerbowling.com/bowlingdelapraille/championnatsgenevois2024/pl031.htm" TargetMode="External"/><Relationship Id="rId148" Type="http://schemas.openxmlformats.org/officeDocument/2006/relationships/hyperlink" Target="https://bowling.lexerbowling.com/bowlingdelapraille/championnatsgenevois2024/pl065.htm" TargetMode="External"/><Relationship Id="rId164" Type="http://schemas.openxmlformats.org/officeDocument/2006/relationships/hyperlink" Target="https://bowling.lexerbowling.com/bowlingdelapraille/championnatsgenevois2024/pl01C.htm" TargetMode="External"/><Relationship Id="rId169" Type="http://schemas.openxmlformats.org/officeDocument/2006/relationships/hyperlink" Target="https://bowling.lexerbowling.com/bowlingdelapraille/championnatsgenevois2024/pl02D.htm" TargetMode="External"/><Relationship Id="rId185" Type="http://schemas.openxmlformats.org/officeDocument/2006/relationships/hyperlink" Target="https://bowling.lexerbowling.com/bowlingdelapraille/championnatsgenevois2024/pl05A.htm" TargetMode="External"/><Relationship Id="rId4" Type="http://schemas.openxmlformats.org/officeDocument/2006/relationships/hyperlink" Target="https://bowling.lexerbowling.com/bowlingdelapraille/championnatsgenevois2024/pl034.htm" TargetMode="External"/><Relationship Id="rId9" Type="http://schemas.openxmlformats.org/officeDocument/2006/relationships/hyperlink" Target="https://bowling.lexerbowling.com/bowlingdelapraille/championnatsgenevois2024/pl004.htm" TargetMode="External"/><Relationship Id="rId180" Type="http://schemas.openxmlformats.org/officeDocument/2006/relationships/hyperlink" Target="https://bowling.lexerbowling.com/bowlingdelapraille/championnatsgenevois2024/pl001.htm" TargetMode="External"/><Relationship Id="rId210" Type="http://schemas.openxmlformats.org/officeDocument/2006/relationships/hyperlink" Target="https://bowling.lexerbowling.com/bowlingdelapraille/championnatsgenevois2024/pl044.htm" TargetMode="External"/><Relationship Id="rId215" Type="http://schemas.openxmlformats.org/officeDocument/2006/relationships/hyperlink" Target="https://bowling.lexerbowling.com/bowlingdelapraille/championnatsgenevois2024/pl04B.htm" TargetMode="External"/><Relationship Id="rId236" Type="http://schemas.openxmlformats.org/officeDocument/2006/relationships/hyperlink" Target="https://bowling.lexerbowling.com/bowlingdelapraille/championnatsgenevois2024/pl05E.htm" TargetMode="External"/><Relationship Id="rId257" Type="http://schemas.openxmlformats.org/officeDocument/2006/relationships/hyperlink" Target="https://bowling.lexerbowling.com/bowlingdelapraille/championnatsgenevois2024/pl067.htm" TargetMode="External"/><Relationship Id="rId26" Type="http://schemas.openxmlformats.org/officeDocument/2006/relationships/hyperlink" Target="https://bowling.lexerbowling.com/bowlingdelapraille/championnatsgenevois2024/pl014.htm" TargetMode="External"/><Relationship Id="rId231" Type="http://schemas.openxmlformats.org/officeDocument/2006/relationships/hyperlink" Target="https://bowling.lexerbowling.com/bowlingdelapraille/championnatsgenevois2024/pl03C.htm" TargetMode="External"/><Relationship Id="rId252" Type="http://schemas.openxmlformats.org/officeDocument/2006/relationships/hyperlink" Target="https://bowling.lexerbowling.com/bowlingdelapraille/championnatsgenevois2024/pl02A.htm" TargetMode="External"/><Relationship Id="rId273" Type="http://schemas.openxmlformats.org/officeDocument/2006/relationships/hyperlink" Target="https://bowling.lexerbowling.com/bowlingdelapraille/championnatsgenevois2024/pl032.htm" TargetMode="External"/><Relationship Id="rId47" Type="http://schemas.openxmlformats.org/officeDocument/2006/relationships/hyperlink" Target="https://bowling.lexerbowling.com/bowlingdelapraille/championnatsgenevois2024/pl00E.htm" TargetMode="External"/><Relationship Id="rId68" Type="http://schemas.openxmlformats.org/officeDocument/2006/relationships/hyperlink" Target="https://bowling.lexerbowling.com/bowlingdelapraille/championnatsgenevois2024/pl016.htm" TargetMode="External"/><Relationship Id="rId89" Type="http://schemas.openxmlformats.org/officeDocument/2006/relationships/hyperlink" Target="https://bowling.lexerbowling.com/bowlingdelapraille/championnatsgenevois2024/pl06B.htm" TargetMode="External"/><Relationship Id="rId112" Type="http://schemas.openxmlformats.org/officeDocument/2006/relationships/hyperlink" Target="https://bowling.lexerbowling.com/bowlingdelapraille/championnatsgenevois2024/pl018.htm" TargetMode="External"/><Relationship Id="rId133" Type="http://schemas.openxmlformats.org/officeDocument/2006/relationships/hyperlink" Target="https://bowling.lexerbowling.com/bowlingdelapraille/championnatsgenevois2024/pl001.htm" TargetMode="External"/><Relationship Id="rId154" Type="http://schemas.openxmlformats.org/officeDocument/2006/relationships/hyperlink" Target="https://bowling.lexerbowling.com/bowlingdelapraille/championnatsgenevois2024/pl025.htm" TargetMode="External"/><Relationship Id="rId175" Type="http://schemas.openxmlformats.org/officeDocument/2006/relationships/hyperlink" Target="https://bowling.lexerbowling.com/bowlingdelapraille/championnatsgenevois2024/pl020.htm" TargetMode="External"/><Relationship Id="rId196" Type="http://schemas.openxmlformats.org/officeDocument/2006/relationships/hyperlink" Target="https://bowling.lexerbowling.com/bowlingdelapraille/championnatsgenevois2024/pl020.htm" TargetMode="External"/><Relationship Id="rId200" Type="http://schemas.openxmlformats.org/officeDocument/2006/relationships/hyperlink" Target="https://bowling.lexerbowling.com/bowlingdelapraille/championnatsgenevois2024/pl053.htm" TargetMode="External"/><Relationship Id="rId16" Type="http://schemas.openxmlformats.org/officeDocument/2006/relationships/hyperlink" Target="https://bowling.lexerbowling.com/bowlingdelapraille/championnatsgenevois2024/pl065.htm" TargetMode="External"/><Relationship Id="rId221" Type="http://schemas.openxmlformats.org/officeDocument/2006/relationships/hyperlink" Target="https://bowling.lexerbowling.com/bowlingdelapraille/championnatsgenevois2024/pl009.htm" TargetMode="External"/><Relationship Id="rId242" Type="http://schemas.openxmlformats.org/officeDocument/2006/relationships/hyperlink" Target="https://bowling.lexerbowling.com/bowlingdelapraille/championnatsgenevois2024/pl01B.htm" TargetMode="External"/><Relationship Id="rId263" Type="http://schemas.openxmlformats.org/officeDocument/2006/relationships/hyperlink" Target="https://bowling.lexerbowling.com/bowlingdelapraille/championnatsgenevois2024/pl010.htm" TargetMode="External"/><Relationship Id="rId37" Type="http://schemas.openxmlformats.org/officeDocument/2006/relationships/hyperlink" Target="https://bowling.lexerbowling.com/bowlingdelapraille/championnatsgenevois2024/pl06D.htm" TargetMode="External"/><Relationship Id="rId58" Type="http://schemas.openxmlformats.org/officeDocument/2006/relationships/hyperlink" Target="https://bowling.lexerbowling.com/bowlingdelapraille/championnatsgenevois2024/pl011.htm" TargetMode="External"/><Relationship Id="rId79" Type="http://schemas.openxmlformats.org/officeDocument/2006/relationships/hyperlink" Target="https://bowling.lexerbowling.com/bowlingdelapraille/championnatsgenevois2024/pl049.htm" TargetMode="External"/><Relationship Id="rId102" Type="http://schemas.openxmlformats.org/officeDocument/2006/relationships/hyperlink" Target="https://bowling.lexerbowling.com/bowlingdelapraille/championnatsgenevois2024/pl053.htm" TargetMode="External"/><Relationship Id="rId123" Type="http://schemas.openxmlformats.org/officeDocument/2006/relationships/hyperlink" Target="https://bowling.lexerbowling.com/bowlingdelapraille/championnatsgenevois2024/pl02D.htm" TargetMode="External"/><Relationship Id="rId144" Type="http://schemas.openxmlformats.org/officeDocument/2006/relationships/hyperlink" Target="https://bowling.lexerbowling.com/bowlingdelapraille/championnatsgenevois2024/pl068.htm" TargetMode="External"/><Relationship Id="rId90" Type="http://schemas.openxmlformats.org/officeDocument/2006/relationships/hyperlink" Target="https://bowling.lexerbowling.com/bowlingdelapraille/championnatsgenevois2024/pl057.htm" TargetMode="External"/><Relationship Id="rId165" Type="http://schemas.openxmlformats.org/officeDocument/2006/relationships/hyperlink" Target="https://bowling.lexerbowling.com/bowlingdelapraille/championnatsgenevois2024/pl042.htm" TargetMode="External"/><Relationship Id="rId186" Type="http://schemas.openxmlformats.org/officeDocument/2006/relationships/hyperlink" Target="https://bowling.lexerbowling.com/bowlingdelapraille/championnatsgenevois2024/pl011.htm" TargetMode="External"/><Relationship Id="rId211" Type="http://schemas.openxmlformats.org/officeDocument/2006/relationships/hyperlink" Target="https://bowling.lexerbowling.com/bowlingdelapraille/championnatsgenevois2024/pl06C.htm" TargetMode="External"/><Relationship Id="rId232" Type="http://schemas.openxmlformats.org/officeDocument/2006/relationships/hyperlink" Target="https://bowling.lexerbowling.com/bowlingdelapraille/championnatsgenevois2024/pl031.htm" TargetMode="External"/><Relationship Id="rId253" Type="http://schemas.openxmlformats.org/officeDocument/2006/relationships/hyperlink" Target="https://bowling.lexerbowling.com/bowlingdelapraille/championnatsgenevois2024/pl002.htm" TargetMode="External"/><Relationship Id="rId274" Type="http://schemas.openxmlformats.org/officeDocument/2006/relationships/hyperlink" Target="https://bowling.lexerbowling.com/bowlingdelapraille/championnatsgenevois2024/pl008.htm" TargetMode="External"/><Relationship Id="rId27" Type="http://schemas.openxmlformats.org/officeDocument/2006/relationships/hyperlink" Target="https://bowling.lexerbowling.com/bowlingdelapraille/championnatsgenevois2024/pl04E.htm" TargetMode="External"/><Relationship Id="rId48" Type="http://schemas.openxmlformats.org/officeDocument/2006/relationships/hyperlink" Target="https://bowling.lexerbowling.com/bowlingdelapraille/championnatsgenevois2024/pl031.htm" TargetMode="External"/><Relationship Id="rId69" Type="http://schemas.openxmlformats.org/officeDocument/2006/relationships/hyperlink" Target="https://bowling.lexerbowling.com/bowlingdelapraille/championnatsgenevois2024/pl025.htm" TargetMode="External"/><Relationship Id="rId113" Type="http://schemas.openxmlformats.org/officeDocument/2006/relationships/hyperlink" Target="https://bowling.lexerbowling.com/bowlingdelapraille/championnatsgenevois2024/pl044.htm" TargetMode="External"/><Relationship Id="rId134" Type="http://schemas.openxmlformats.org/officeDocument/2006/relationships/hyperlink" Target="https://bowling.lexerbowling.com/bowlingdelapraille/championnatsgenevois2024/pl009.htm" TargetMode="External"/><Relationship Id="rId80" Type="http://schemas.openxmlformats.org/officeDocument/2006/relationships/hyperlink" Target="https://bowling.lexerbowling.com/bowlingdelapraille/championnatsgenevois2024/pl022.htm" TargetMode="External"/><Relationship Id="rId155" Type="http://schemas.openxmlformats.org/officeDocument/2006/relationships/hyperlink" Target="https://bowling.lexerbowling.com/bowlingdelapraille/championnatsgenevois2024/pl056.htm" TargetMode="External"/><Relationship Id="rId176" Type="http://schemas.openxmlformats.org/officeDocument/2006/relationships/hyperlink" Target="https://bowling.lexerbowling.com/bowlingdelapraille/championnatsgenevois2024/pl00E.htm" TargetMode="External"/><Relationship Id="rId197" Type="http://schemas.openxmlformats.org/officeDocument/2006/relationships/hyperlink" Target="https://bowling.lexerbowling.com/bowlingdelapraille/championnatsgenevois2024/pl034.htm" TargetMode="External"/><Relationship Id="rId201" Type="http://schemas.openxmlformats.org/officeDocument/2006/relationships/hyperlink" Target="https://bowling.lexerbowling.com/bowlingdelapraille/championnatsgenevois2024/pl021.htm" TargetMode="External"/><Relationship Id="rId222" Type="http://schemas.openxmlformats.org/officeDocument/2006/relationships/hyperlink" Target="https://bowling.lexerbowling.com/bowlingdelapraille/championnatsgenevois2024/pl001.htm" TargetMode="External"/><Relationship Id="rId243" Type="http://schemas.openxmlformats.org/officeDocument/2006/relationships/hyperlink" Target="https://bowling.lexerbowling.com/bowlingdelapraille/championnatsgenevois2024/pl071.htm" TargetMode="External"/><Relationship Id="rId264" Type="http://schemas.openxmlformats.org/officeDocument/2006/relationships/hyperlink" Target="https://bowling.lexerbowling.com/bowlingdelapraille/championnatsgenevois2024/pl048.htm" TargetMode="External"/><Relationship Id="rId17" Type="http://schemas.openxmlformats.org/officeDocument/2006/relationships/hyperlink" Target="https://bowling.lexerbowling.com/bowlingdelapraille/championnatsgenevois2024/pl071.htm" TargetMode="External"/><Relationship Id="rId38" Type="http://schemas.openxmlformats.org/officeDocument/2006/relationships/hyperlink" Target="https://bowling.lexerbowling.com/bowlingdelapraille/championnatsgenevois2024/pl052.htm" TargetMode="External"/><Relationship Id="rId59" Type="http://schemas.openxmlformats.org/officeDocument/2006/relationships/hyperlink" Target="https://bowling.lexerbowling.com/bowlingdelapraille/championnatsgenevois2024/pl002.htm" TargetMode="External"/><Relationship Id="rId103" Type="http://schemas.openxmlformats.org/officeDocument/2006/relationships/hyperlink" Target="https://bowling.lexerbowling.com/bowlingdelapraille/championnatsgenevois2024/pl046.htm" TargetMode="External"/><Relationship Id="rId124" Type="http://schemas.openxmlformats.org/officeDocument/2006/relationships/hyperlink" Target="https://bowling.lexerbowling.com/bowlingdelapraille/championnatsgenevois2024/pl06F.htm" TargetMode="External"/><Relationship Id="rId70" Type="http://schemas.openxmlformats.org/officeDocument/2006/relationships/hyperlink" Target="https://bowling.lexerbowling.com/bowlingdelapraille/championnatsgenevois2024/pl018.htm" TargetMode="External"/><Relationship Id="rId91" Type="http://schemas.openxmlformats.org/officeDocument/2006/relationships/hyperlink" Target="https://bowling.lexerbowling.com/bowlingdelapraille/championnatsgenevois2024/pl05C.htm" TargetMode="External"/><Relationship Id="rId145" Type="http://schemas.openxmlformats.org/officeDocument/2006/relationships/hyperlink" Target="https://bowling.lexerbowling.com/bowlingdelapraille/championnatsgenevois2024/pl01E.htm" TargetMode="External"/><Relationship Id="rId166" Type="http://schemas.openxmlformats.org/officeDocument/2006/relationships/hyperlink" Target="https://bowling.lexerbowling.com/bowlingdelapraille/championnatsgenevois2024/pl05D.htm" TargetMode="External"/><Relationship Id="rId187" Type="http://schemas.openxmlformats.org/officeDocument/2006/relationships/hyperlink" Target="https://bowling.lexerbowling.com/bowlingdelapraille/championnatsgenevois2024/pl056.htm" TargetMode="External"/><Relationship Id="rId1" Type="http://schemas.openxmlformats.org/officeDocument/2006/relationships/hyperlink" Target="https://bowling.lexerbowling.com/bowlingdelapraille/championnatsgenevois2024/pl006.htm" TargetMode="External"/><Relationship Id="rId212" Type="http://schemas.openxmlformats.org/officeDocument/2006/relationships/hyperlink" Target="https://bowling.lexerbowling.com/bowlingdelapraille/championnatsgenevois2024/pl069.htm" TargetMode="External"/><Relationship Id="rId233" Type="http://schemas.openxmlformats.org/officeDocument/2006/relationships/hyperlink" Target="https://bowling.lexerbowling.com/bowlingdelapraille/championnatsgenevois2024/pl041.htm" TargetMode="External"/><Relationship Id="rId254" Type="http://schemas.openxmlformats.org/officeDocument/2006/relationships/hyperlink" Target="https://bowling.lexerbowling.com/bowlingdelapraille/championnatsgenevois2024/pl02E.htm" TargetMode="External"/><Relationship Id="rId28" Type="http://schemas.openxmlformats.org/officeDocument/2006/relationships/hyperlink" Target="https://bowling.lexerbowling.com/bowlingdelapraille/championnatsgenevois2024/pl057.htm" TargetMode="External"/><Relationship Id="rId49" Type="http://schemas.openxmlformats.org/officeDocument/2006/relationships/hyperlink" Target="https://bowling.lexerbowling.com/bowlingdelapraille/championnatsgenevois2024/pl045.htm" TargetMode="External"/><Relationship Id="rId114" Type="http://schemas.openxmlformats.org/officeDocument/2006/relationships/hyperlink" Target="https://bowling.lexerbowling.com/bowlingdelapraille/championnatsgenevois2024/pl04D.htm" TargetMode="External"/><Relationship Id="rId275" Type="http://schemas.openxmlformats.org/officeDocument/2006/relationships/hyperlink" Target="https://bowling.lexerbowling.com/bowlingdelapraille/championnatsgenevois2024/pl007.ht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4/pl00E.htm" TargetMode="External"/><Relationship Id="rId18" Type="http://schemas.openxmlformats.org/officeDocument/2006/relationships/hyperlink" Target="https://bowling.lexerbowling.com/bowlingdelapraille/championnatsgenevois2024/pl047.htm" TargetMode="External"/><Relationship Id="rId26" Type="http://schemas.openxmlformats.org/officeDocument/2006/relationships/hyperlink" Target="https://bowling.lexerbowling.com/bowlingdelapraille/championnatsgenevois2024/pl01D.htm" TargetMode="External"/><Relationship Id="rId39" Type="http://schemas.openxmlformats.org/officeDocument/2006/relationships/hyperlink" Target="https://bowling.lexerbowling.com/bowlingdelapraille/championnatsgenevois2024/pl048.htm" TargetMode="External"/><Relationship Id="rId21" Type="http://schemas.openxmlformats.org/officeDocument/2006/relationships/hyperlink" Target="https://bowling.lexerbowling.com/bowlingdelapraille/championnatsgenevois2024/pl01F.htm" TargetMode="External"/><Relationship Id="rId34" Type="http://schemas.openxmlformats.org/officeDocument/2006/relationships/hyperlink" Target="https://bowling.lexerbowling.com/bowlingdelapraille/championnatsgenevois2024/pl015.htm" TargetMode="External"/><Relationship Id="rId42" Type="http://schemas.openxmlformats.org/officeDocument/2006/relationships/hyperlink" Target="https://bowling.lexerbowling.com/bowlingdelapraille/championnatsgenevois2024/pl029.htm" TargetMode="External"/><Relationship Id="rId47" Type="http://schemas.openxmlformats.org/officeDocument/2006/relationships/hyperlink" Target="https://bowling.lexerbowling.com/bowlingdelapraille/championnatsgenevois2024/pl00F.htm" TargetMode="External"/><Relationship Id="rId50" Type="http://schemas.openxmlformats.org/officeDocument/2006/relationships/hyperlink" Target="https://bowling.lexerbowling.com/bowlingdelapraille/championnatsgenevois2024/pl001.htm" TargetMode="External"/><Relationship Id="rId55" Type="http://schemas.openxmlformats.org/officeDocument/2006/relationships/hyperlink" Target="https://bowling.lexerbowling.com/bowlingdelapraille/championnatsgenevois2024/pl03E.htm" TargetMode="External"/><Relationship Id="rId63" Type="http://schemas.openxmlformats.org/officeDocument/2006/relationships/hyperlink" Target="https://bowling.lexerbowling.com/bowlingdelapraille/championnatsgenevois2024/pl011.htm" TargetMode="External"/><Relationship Id="rId68" Type="http://schemas.openxmlformats.org/officeDocument/2006/relationships/hyperlink" Target="https://bowling.lexerbowling.com/bowlingdelapraille/championnatsgenevois2024/pl064.htm" TargetMode="External"/><Relationship Id="rId76" Type="http://schemas.openxmlformats.org/officeDocument/2006/relationships/hyperlink" Target="https://bowling.lexerbowling.com/bowlingdelapraille/championnatsgenevois2024/pl01B.htm" TargetMode="External"/><Relationship Id="rId7" Type="http://schemas.openxmlformats.org/officeDocument/2006/relationships/hyperlink" Target="https://bowling.lexerbowling.com/bowlingdelapraille/championnatsgenevois2024/pl057.htm" TargetMode="External"/><Relationship Id="rId71" Type="http://schemas.openxmlformats.org/officeDocument/2006/relationships/hyperlink" Target="https://bowling.lexerbowling.com/bowlingdelapraille/championnatsgenevois2024/pl025.htm" TargetMode="External"/><Relationship Id="rId2" Type="http://schemas.openxmlformats.org/officeDocument/2006/relationships/hyperlink" Target="https://bowling.lexerbowling.com/bowlingdelapraille/championnatsgenevois2024/pl04E.htm" TargetMode="External"/><Relationship Id="rId16" Type="http://schemas.openxmlformats.org/officeDocument/2006/relationships/hyperlink" Target="https://bowling.lexerbowling.com/bowlingdelapraille/championnatsgenevois2024/pl00B.htm" TargetMode="External"/><Relationship Id="rId29" Type="http://schemas.openxmlformats.org/officeDocument/2006/relationships/hyperlink" Target="https://bowling.lexerbowling.com/bowlingdelapraille/championnatsgenevois2024/pl018.htm" TargetMode="External"/><Relationship Id="rId11" Type="http://schemas.openxmlformats.org/officeDocument/2006/relationships/hyperlink" Target="https://bowling.lexerbowling.com/bowlingdelapraille/championnatsgenevois2024/pl04B.htm" TargetMode="External"/><Relationship Id="rId24" Type="http://schemas.openxmlformats.org/officeDocument/2006/relationships/hyperlink" Target="https://bowling.lexerbowling.com/bowlingdelapraille/championnatsgenevois2024/pl021.htm" TargetMode="External"/><Relationship Id="rId32" Type="http://schemas.openxmlformats.org/officeDocument/2006/relationships/hyperlink" Target="https://bowling.lexerbowling.com/bowlingdelapraille/championnatsgenevois2024/pl019.htm" TargetMode="External"/><Relationship Id="rId37" Type="http://schemas.openxmlformats.org/officeDocument/2006/relationships/hyperlink" Target="https://bowling.lexerbowling.com/bowlingdelapraille/championnatsgenevois2024/pl066.htm" TargetMode="External"/><Relationship Id="rId40" Type="http://schemas.openxmlformats.org/officeDocument/2006/relationships/hyperlink" Target="https://bowling.lexerbowling.com/bowlingdelapraille/championnatsgenevois2024/pl02D.htm" TargetMode="External"/><Relationship Id="rId45" Type="http://schemas.openxmlformats.org/officeDocument/2006/relationships/hyperlink" Target="https://bowling.lexerbowling.com/bowlingdelapraille/championnatsgenevois2024/pl008.htm" TargetMode="External"/><Relationship Id="rId53" Type="http://schemas.openxmlformats.org/officeDocument/2006/relationships/hyperlink" Target="https://bowling.lexerbowling.com/bowlingdelapraille/championnatsgenevois2024/pl040.htm" TargetMode="External"/><Relationship Id="rId58" Type="http://schemas.openxmlformats.org/officeDocument/2006/relationships/hyperlink" Target="https://bowling.lexerbowling.com/bowlingdelapraille/championnatsgenevois2024/pl041.htm" TargetMode="External"/><Relationship Id="rId66" Type="http://schemas.openxmlformats.org/officeDocument/2006/relationships/hyperlink" Target="https://bowling.lexerbowling.com/bowlingdelapraille/championnatsgenevois2024/pl051.htm" TargetMode="External"/><Relationship Id="rId74" Type="http://schemas.openxmlformats.org/officeDocument/2006/relationships/hyperlink" Target="https://bowling.lexerbowling.com/bowlingdelapraille/championnatsgenevois2024/pl06E.htm" TargetMode="External"/><Relationship Id="rId79" Type="http://schemas.openxmlformats.org/officeDocument/2006/relationships/hyperlink" Target="https://bowling.lexerbowling.com/bowlingdelapraille/championnatsgenevois2024/pl070.htm" TargetMode="External"/><Relationship Id="rId5" Type="http://schemas.openxmlformats.org/officeDocument/2006/relationships/hyperlink" Target="https://bowling.lexerbowling.com/bowlingdelapraille/championnatsgenevois2024/pl022.htm" TargetMode="External"/><Relationship Id="rId61" Type="http://schemas.openxmlformats.org/officeDocument/2006/relationships/hyperlink" Target="https://bowling.lexerbowling.com/bowlingdelapraille/championnatsgenevois2024/pl068.htm" TargetMode="External"/><Relationship Id="rId82" Type="http://schemas.openxmlformats.org/officeDocument/2006/relationships/hyperlink" Target="https://bowling.lexerbowling.com/bowlingdelapraille/championnatsgenevois2024/pl042.htm" TargetMode="External"/><Relationship Id="rId10" Type="http://schemas.openxmlformats.org/officeDocument/2006/relationships/hyperlink" Target="https://bowling.lexerbowling.com/bowlingdelapraille/championnatsgenevois2024/pl06D.htm" TargetMode="External"/><Relationship Id="rId19" Type="http://schemas.openxmlformats.org/officeDocument/2006/relationships/hyperlink" Target="https://bowling.lexerbowling.com/bowlingdelapraille/championnatsgenevois2024/pl053.htm" TargetMode="External"/><Relationship Id="rId31" Type="http://schemas.openxmlformats.org/officeDocument/2006/relationships/hyperlink" Target="https://bowling.lexerbowling.com/bowlingdelapraille/championnatsgenevois2024/pl04D.htm" TargetMode="External"/><Relationship Id="rId44" Type="http://schemas.openxmlformats.org/officeDocument/2006/relationships/hyperlink" Target="https://bowling.lexerbowling.com/bowlingdelapraille/championnatsgenevois2024/pl043.htm" TargetMode="External"/><Relationship Id="rId52" Type="http://schemas.openxmlformats.org/officeDocument/2006/relationships/hyperlink" Target="https://bowling.lexerbowling.com/bowlingdelapraille/championnatsgenevois2024/pl00D.htm" TargetMode="External"/><Relationship Id="rId60" Type="http://schemas.openxmlformats.org/officeDocument/2006/relationships/hyperlink" Target="https://bowling.lexerbowling.com/bowlingdelapraille/championnatsgenevois2024/pl031.htm" TargetMode="External"/><Relationship Id="rId65" Type="http://schemas.openxmlformats.org/officeDocument/2006/relationships/hyperlink" Target="https://bowling.lexerbowling.com/bowlingdelapraille/championnatsgenevois2024/pl065.htm" TargetMode="External"/><Relationship Id="rId73" Type="http://schemas.openxmlformats.org/officeDocument/2006/relationships/hyperlink" Target="https://bowling.lexerbowling.com/bowlingdelapraille/championnatsgenevois2024/pl02B.htm" TargetMode="External"/><Relationship Id="rId78" Type="http://schemas.openxmlformats.org/officeDocument/2006/relationships/hyperlink" Target="https://bowling.lexerbowling.com/bowlingdelapraille/championnatsgenevois2024/pl033.htm" TargetMode="External"/><Relationship Id="rId81" Type="http://schemas.openxmlformats.org/officeDocument/2006/relationships/hyperlink" Target="https://bowling.lexerbowling.com/bowlingdelapraille/championnatsgenevois2024/pl01C.htm" TargetMode="External"/><Relationship Id="rId4" Type="http://schemas.openxmlformats.org/officeDocument/2006/relationships/hyperlink" Target="https://bowling.lexerbowling.com/bowlingdelapraille/championnatsgenevois2024/pl032.htm" TargetMode="External"/><Relationship Id="rId9" Type="http://schemas.openxmlformats.org/officeDocument/2006/relationships/hyperlink" Target="https://bowling.lexerbowling.com/bowlingdelapraille/championnatsgenevois2024/pl007.htm" TargetMode="External"/><Relationship Id="rId14" Type="http://schemas.openxmlformats.org/officeDocument/2006/relationships/hyperlink" Target="https://bowling.lexerbowling.com/bowlingdelapraille/championnatsgenevois2024/pl003.htm" TargetMode="External"/><Relationship Id="rId22" Type="http://schemas.openxmlformats.org/officeDocument/2006/relationships/hyperlink" Target="https://bowling.lexerbowling.com/bowlingdelapraille/championnatsgenevois2024/pl014.htm" TargetMode="External"/><Relationship Id="rId27" Type="http://schemas.openxmlformats.org/officeDocument/2006/relationships/hyperlink" Target="https://bowling.lexerbowling.com/bowlingdelapraille/championnatsgenevois2024/pl069.htm" TargetMode="External"/><Relationship Id="rId30" Type="http://schemas.openxmlformats.org/officeDocument/2006/relationships/hyperlink" Target="https://bowling.lexerbowling.com/bowlingdelapraille/championnatsgenevois2024/pl044.htm" TargetMode="External"/><Relationship Id="rId35" Type="http://schemas.openxmlformats.org/officeDocument/2006/relationships/hyperlink" Target="https://bowling.lexerbowling.com/bowlingdelapraille/championnatsgenevois2024/pl017.htm" TargetMode="External"/><Relationship Id="rId43" Type="http://schemas.openxmlformats.org/officeDocument/2006/relationships/hyperlink" Target="https://bowling.lexerbowling.com/bowlingdelapraille/championnatsgenevois2024/pl04F.htm" TargetMode="External"/><Relationship Id="rId48" Type="http://schemas.openxmlformats.org/officeDocument/2006/relationships/hyperlink" Target="https://bowling.lexerbowling.com/bowlingdelapraille/championnatsgenevois2024/pl039.htm" TargetMode="External"/><Relationship Id="rId56" Type="http://schemas.openxmlformats.org/officeDocument/2006/relationships/hyperlink" Target="https://bowling.lexerbowling.com/bowlingdelapraille/championnatsgenevois2024/pl03C.htm" TargetMode="External"/><Relationship Id="rId64" Type="http://schemas.openxmlformats.org/officeDocument/2006/relationships/hyperlink" Target="https://bowling.lexerbowling.com/bowlingdelapraille/championnatsgenevois2024/pl055.htm" TargetMode="External"/><Relationship Id="rId69" Type="http://schemas.openxmlformats.org/officeDocument/2006/relationships/hyperlink" Target="https://bowling.lexerbowling.com/bowlingdelapraille/championnatsgenevois2024/pl071.htm" TargetMode="External"/><Relationship Id="rId77" Type="http://schemas.openxmlformats.org/officeDocument/2006/relationships/hyperlink" Target="https://bowling.lexerbowling.com/bowlingdelapraille/championnatsgenevois2024/pl027.htm" TargetMode="External"/><Relationship Id="rId8" Type="http://schemas.openxmlformats.org/officeDocument/2006/relationships/hyperlink" Target="https://bowling.lexerbowling.com/bowlingdelapraille/championnatsgenevois2024/pl05C.htm" TargetMode="External"/><Relationship Id="rId51" Type="http://schemas.openxmlformats.org/officeDocument/2006/relationships/hyperlink" Target="https://bowling.lexerbowling.com/bowlingdelapraille/championnatsgenevois2024/pl009.htm" TargetMode="External"/><Relationship Id="rId72" Type="http://schemas.openxmlformats.org/officeDocument/2006/relationships/hyperlink" Target="https://bowling.lexerbowling.com/bowlingdelapraille/championnatsgenevois2024/pl056.htm" TargetMode="External"/><Relationship Id="rId80" Type="http://schemas.openxmlformats.org/officeDocument/2006/relationships/hyperlink" Target="https://bowling.lexerbowling.com/bowlingdelapraille/championnatsgenevois2024/pl002.htm" TargetMode="External"/><Relationship Id="rId3" Type="http://schemas.openxmlformats.org/officeDocument/2006/relationships/hyperlink" Target="https://bowling.lexerbowling.com/bowlingdelapraille/championnatsgenevois2024/pl05D.htm" TargetMode="External"/><Relationship Id="rId12" Type="http://schemas.openxmlformats.org/officeDocument/2006/relationships/hyperlink" Target="https://bowling.lexerbowling.com/bowlingdelapraille/championnatsgenevois2024/pl006.htm" TargetMode="External"/><Relationship Id="rId17" Type="http://schemas.openxmlformats.org/officeDocument/2006/relationships/hyperlink" Target="https://bowling.lexerbowling.com/bowlingdelapraille/championnatsgenevois2024/pl00A.htm" TargetMode="External"/><Relationship Id="rId25" Type="http://schemas.openxmlformats.org/officeDocument/2006/relationships/hyperlink" Target="https://bowling.lexerbowling.com/bowlingdelapraille/championnatsgenevois2024/pl06C.htm" TargetMode="External"/><Relationship Id="rId33" Type="http://schemas.openxmlformats.org/officeDocument/2006/relationships/hyperlink" Target="https://bowling.lexerbowling.com/bowlingdelapraille/championnatsgenevois2024/pl059.htm" TargetMode="External"/><Relationship Id="rId38" Type="http://schemas.openxmlformats.org/officeDocument/2006/relationships/hyperlink" Target="https://bowling.lexerbowling.com/bowlingdelapraille/championnatsgenevois2024/pl010.htm" TargetMode="External"/><Relationship Id="rId46" Type="http://schemas.openxmlformats.org/officeDocument/2006/relationships/hyperlink" Target="https://bowling.lexerbowling.com/bowlingdelapraille/championnatsgenevois2024/pl03A.htm" TargetMode="External"/><Relationship Id="rId59" Type="http://schemas.openxmlformats.org/officeDocument/2006/relationships/hyperlink" Target="https://bowling.lexerbowling.com/bowlingdelapraille/championnatsgenevois2024/pl03B.htm" TargetMode="External"/><Relationship Id="rId67" Type="http://schemas.openxmlformats.org/officeDocument/2006/relationships/hyperlink" Target="https://bowling.lexerbowling.com/bowlingdelapraille/championnatsgenevois2024/pl067.htm" TargetMode="External"/><Relationship Id="rId20" Type="http://schemas.openxmlformats.org/officeDocument/2006/relationships/hyperlink" Target="https://bowling.lexerbowling.com/bowlingdelapraille/championnatsgenevois2024/pl046.htm" TargetMode="External"/><Relationship Id="rId41" Type="http://schemas.openxmlformats.org/officeDocument/2006/relationships/hyperlink" Target="https://bowling.lexerbowling.com/bowlingdelapraille/championnatsgenevois2024/pl06F.htm" TargetMode="External"/><Relationship Id="rId54" Type="http://schemas.openxmlformats.org/officeDocument/2006/relationships/hyperlink" Target="https://bowling.lexerbowling.com/bowlingdelapraille/championnatsgenevois2024/pl045.htm" TargetMode="External"/><Relationship Id="rId62" Type="http://schemas.openxmlformats.org/officeDocument/2006/relationships/hyperlink" Target="https://bowling.lexerbowling.com/bowlingdelapraille/championnatsgenevois2024/pl01E.htm" TargetMode="External"/><Relationship Id="rId70" Type="http://schemas.openxmlformats.org/officeDocument/2006/relationships/hyperlink" Target="https://bowling.lexerbowling.com/bowlingdelapraille/championnatsgenevois2024/pl05A.htm" TargetMode="External"/><Relationship Id="rId75" Type="http://schemas.openxmlformats.org/officeDocument/2006/relationships/hyperlink" Target="https://bowling.lexerbowling.com/bowlingdelapraille/championnatsgenevois2024/pl062.htm" TargetMode="External"/><Relationship Id="rId83" Type="http://schemas.openxmlformats.org/officeDocument/2006/relationships/printerSettings" Target="../printerSettings/printerSettings3.bin"/><Relationship Id="rId1" Type="http://schemas.openxmlformats.org/officeDocument/2006/relationships/hyperlink" Target="https://bowling.lexerbowling.com/bowlingdelapraille/championnatsgenevois2024/pl05F.htm" TargetMode="External"/><Relationship Id="rId6" Type="http://schemas.openxmlformats.org/officeDocument/2006/relationships/hyperlink" Target="https://bowling.lexerbowling.com/bowlingdelapraille/championnatsgenevois2024/pl06B.htm" TargetMode="External"/><Relationship Id="rId15" Type="http://schemas.openxmlformats.org/officeDocument/2006/relationships/hyperlink" Target="https://bowling.lexerbowling.com/bowlingdelapraille/championnatsgenevois2024/pl020.htm" TargetMode="External"/><Relationship Id="rId23" Type="http://schemas.openxmlformats.org/officeDocument/2006/relationships/hyperlink" Target="https://bowling.lexerbowling.com/bowlingdelapraille/championnatsgenevois2024/pl00C.htm" TargetMode="External"/><Relationship Id="rId28" Type="http://schemas.openxmlformats.org/officeDocument/2006/relationships/hyperlink" Target="https://bowling.lexerbowling.com/bowlingdelapraille/championnatsgenevois2024/pl016.htm" TargetMode="External"/><Relationship Id="rId36" Type="http://schemas.openxmlformats.org/officeDocument/2006/relationships/hyperlink" Target="https://bowling.lexerbowling.com/bowlingdelapraille/championnatsgenevois2024/pl073.htm" TargetMode="External"/><Relationship Id="rId49" Type="http://schemas.openxmlformats.org/officeDocument/2006/relationships/hyperlink" Target="https://bowling.lexerbowling.com/bowlingdelapraille/championnatsgenevois2024/pl005.htm" TargetMode="External"/><Relationship Id="rId57" Type="http://schemas.openxmlformats.org/officeDocument/2006/relationships/hyperlink" Target="https://bowling.lexerbowling.com/bowlingdelapraille/championnatsgenevois2024/pl036.htm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4/pl05A.htm" TargetMode="External"/><Relationship Id="rId18" Type="http://schemas.openxmlformats.org/officeDocument/2006/relationships/hyperlink" Target="https://bowling.lexerbowling.com/bowlingdelapraille/championnatsgenevois2024/pl01F.htm" TargetMode="External"/><Relationship Id="rId26" Type="http://schemas.openxmlformats.org/officeDocument/2006/relationships/hyperlink" Target="https://bowling.lexerbowling.com/bowlingdelapraille/championnatsgenevois2024/pl014.htm" TargetMode="External"/><Relationship Id="rId39" Type="http://schemas.openxmlformats.org/officeDocument/2006/relationships/hyperlink" Target="https://bowling.lexerbowling.com/bowlingdelapraille/championnatsgenevois2024/pl03E.htm" TargetMode="External"/><Relationship Id="rId21" Type="http://schemas.openxmlformats.org/officeDocument/2006/relationships/hyperlink" Target="https://bowling.lexerbowling.com/bowlingdelapraille/championnatsgenevois2024/pl046.htm" TargetMode="External"/><Relationship Id="rId34" Type="http://schemas.openxmlformats.org/officeDocument/2006/relationships/hyperlink" Target="https://bowling.lexerbowling.com/bowlingdelapraille/championnatsgenevois2024/pl03B.htm" TargetMode="External"/><Relationship Id="rId42" Type="http://schemas.openxmlformats.org/officeDocument/2006/relationships/hyperlink" Target="https://bowling.lexerbowling.com/bowlingdelapraille/championnatsgenevois2024/pl02F.htm" TargetMode="External"/><Relationship Id="rId47" Type="http://schemas.openxmlformats.org/officeDocument/2006/relationships/hyperlink" Target="https://bowling.lexerbowling.com/bowlingdelapraille/championnatsgenevois2024/pl002.htm" TargetMode="External"/><Relationship Id="rId50" Type="http://schemas.openxmlformats.org/officeDocument/2006/relationships/hyperlink" Target="https://bowling.lexerbowling.com/bowlingdelapraille/championnatsgenevois2024/pl044.htm" TargetMode="External"/><Relationship Id="rId55" Type="http://schemas.openxmlformats.org/officeDocument/2006/relationships/hyperlink" Target="https://bowling.lexerbowling.com/bowlingdelapraille/championnatsgenevois2024/pl051.htm" TargetMode="External"/><Relationship Id="rId63" Type="http://schemas.openxmlformats.org/officeDocument/2006/relationships/hyperlink" Target="https://bowling.lexerbowling.com/bowlingdelapraille/championnatsgenevois2024/pl04F.htm" TargetMode="External"/><Relationship Id="rId68" Type="http://schemas.openxmlformats.org/officeDocument/2006/relationships/hyperlink" Target="https://bowling.lexerbowling.com/bowlingdelapraille/championnatsgenevois2024/pl022.htm" TargetMode="External"/><Relationship Id="rId76" Type="http://schemas.openxmlformats.org/officeDocument/2006/relationships/hyperlink" Target="https://bowling.lexerbowling.com/bowlingdelapraille/championnatsgenevois2024/pl048.htm" TargetMode="External"/><Relationship Id="rId84" Type="http://schemas.openxmlformats.org/officeDocument/2006/relationships/printerSettings" Target="../printerSettings/printerSettings4.bin"/><Relationship Id="rId7" Type="http://schemas.openxmlformats.org/officeDocument/2006/relationships/hyperlink" Target="https://bowling.lexerbowling.com/bowlingdelapraille/championnatsgenevois2024/pl036.htm" TargetMode="External"/><Relationship Id="rId71" Type="http://schemas.openxmlformats.org/officeDocument/2006/relationships/hyperlink" Target="https://bowling.lexerbowling.com/bowlingdelapraille/championnatsgenevois2024/pl04B.htm" TargetMode="External"/><Relationship Id="rId2" Type="http://schemas.openxmlformats.org/officeDocument/2006/relationships/hyperlink" Target="https://bowling.lexerbowling.com/bowlingdelapraille/championnatsgenevois2024/pl040.htm" TargetMode="External"/><Relationship Id="rId16" Type="http://schemas.openxmlformats.org/officeDocument/2006/relationships/hyperlink" Target="https://bowling.lexerbowling.com/bowlingdelapraille/championnatsgenevois2024/pl065.htm" TargetMode="External"/><Relationship Id="rId29" Type="http://schemas.openxmlformats.org/officeDocument/2006/relationships/hyperlink" Target="https://bowling.lexerbowling.com/bowlingdelapraille/championnatsgenevois2024/pl03A.htm" TargetMode="External"/><Relationship Id="rId11" Type="http://schemas.openxmlformats.org/officeDocument/2006/relationships/hyperlink" Target="https://bowling.lexerbowling.com/bowlingdelapraille/championnatsgenevois2024/pl064.htm" TargetMode="External"/><Relationship Id="rId24" Type="http://schemas.openxmlformats.org/officeDocument/2006/relationships/hyperlink" Target="https://bowling.lexerbowling.com/bowlingdelapraille/championnatsgenevois2024/pl067.htm" TargetMode="External"/><Relationship Id="rId32" Type="http://schemas.openxmlformats.org/officeDocument/2006/relationships/hyperlink" Target="https://bowling.lexerbowling.com/bowlingdelapraille/championnatsgenevois2024/pl005.htm" TargetMode="External"/><Relationship Id="rId37" Type="http://schemas.openxmlformats.org/officeDocument/2006/relationships/hyperlink" Target="https://bowling.lexerbowling.com/bowlingdelapraille/championnatsgenevois2024/pl045.htm" TargetMode="External"/><Relationship Id="rId40" Type="http://schemas.openxmlformats.org/officeDocument/2006/relationships/hyperlink" Target="https://bowling.lexerbowling.com/bowlingdelapraille/championnatsgenevois2024/pl003.htm" TargetMode="External"/><Relationship Id="rId45" Type="http://schemas.openxmlformats.org/officeDocument/2006/relationships/hyperlink" Target="https://bowling.lexerbowling.com/bowlingdelapraille/championnatsgenevois2024/pl053.htm" TargetMode="External"/><Relationship Id="rId53" Type="http://schemas.openxmlformats.org/officeDocument/2006/relationships/hyperlink" Target="https://bowling.lexerbowling.com/bowlingdelapraille/championnatsgenevois2024/pl00C.htm" TargetMode="External"/><Relationship Id="rId58" Type="http://schemas.openxmlformats.org/officeDocument/2006/relationships/hyperlink" Target="https://bowling.lexerbowling.com/bowlingdelapraille/championnatsgenevois2024/pl018.htm" TargetMode="External"/><Relationship Id="rId66" Type="http://schemas.openxmlformats.org/officeDocument/2006/relationships/hyperlink" Target="https://bowling.lexerbowling.com/bowlingdelapraille/championnatsgenevois2024/pl02D.htm" TargetMode="External"/><Relationship Id="rId74" Type="http://schemas.openxmlformats.org/officeDocument/2006/relationships/hyperlink" Target="https://bowling.lexerbowling.com/bowlingdelapraille/championnatsgenevois2024/pl029.htm" TargetMode="External"/><Relationship Id="rId79" Type="http://schemas.openxmlformats.org/officeDocument/2006/relationships/hyperlink" Target="https://bowling.lexerbowling.com/bowlingdelapraille/championnatsgenevois2024/pl06B.htm" TargetMode="External"/><Relationship Id="rId5" Type="http://schemas.openxmlformats.org/officeDocument/2006/relationships/hyperlink" Target="https://bowling.lexerbowling.com/bowlingdelapraille/championnatsgenevois2024/pl020.htm" TargetMode="External"/><Relationship Id="rId61" Type="http://schemas.openxmlformats.org/officeDocument/2006/relationships/hyperlink" Target="https://bowling.lexerbowling.com/bowlingdelapraille/championnatsgenevois2024/pl01C.htm" TargetMode="External"/><Relationship Id="rId82" Type="http://schemas.openxmlformats.org/officeDocument/2006/relationships/hyperlink" Target="https://bowling.lexerbowling.com/bowlingdelapraille/championnatsgenevois2024/pl06D.htm" TargetMode="External"/><Relationship Id="rId10" Type="http://schemas.openxmlformats.org/officeDocument/2006/relationships/hyperlink" Target="https://bowling.lexerbowling.com/bowlingdelapraille/championnatsgenevois2024/pl01E.htm" TargetMode="External"/><Relationship Id="rId19" Type="http://schemas.openxmlformats.org/officeDocument/2006/relationships/hyperlink" Target="https://bowling.lexerbowling.com/bowlingdelapraille/championnatsgenevois2024/pl024.htm" TargetMode="External"/><Relationship Id="rId31" Type="http://schemas.openxmlformats.org/officeDocument/2006/relationships/hyperlink" Target="https://bowling.lexerbowling.com/bowlingdelapraille/championnatsgenevois2024/pl039.htm" TargetMode="External"/><Relationship Id="rId44" Type="http://schemas.openxmlformats.org/officeDocument/2006/relationships/hyperlink" Target="https://bowling.lexerbowling.com/bowlingdelapraille/championnatsgenevois2024/pl068.htm" TargetMode="External"/><Relationship Id="rId52" Type="http://schemas.openxmlformats.org/officeDocument/2006/relationships/hyperlink" Target="https://bowling.lexerbowling.com/bowlingdelapraille/championnatsgenevois2024/pl017.htm" TargetMode="External"/><Relationship Id="rId60" Type="http://schemas.openxmlformats.org/officeDocument/2006/relationships/hyperlink" Target="https://bowling.lexerbowling.com/bowlingdelapraille/championnatsgenevois2024/pl069.htm" TargetMode="External"/><Relationship Id="rId65" Type="http://schemas.openxmlformats.org/officeDocument/2006/relationships/hyperlink" Target="https://bowling.lexerbowling.com/bowlingdelapraille/championnatsgenevois2024/pl010.htm" TargetMode="External"/><Relationship Id="rId73" Type="http://schemas.openxmlformats.org/officeDocument/2006/relationships/hyperlink" Target="https://bowling.lexerbowling.com/bowlingdelapraille/championnatsgenevois2024/pl057.htm" TargetMode="External"/><Relationship Id="rId78" Type="http://schemas.openxmlformats.org/officeDocument/2006/relationships/hyperlink" Target="https://bowling.lexerbowling.com/bowlingdelapraille/championnatsgenevois2024/pl05F.htm" TargetMode="External"/><Relationship Id="rId81" Type="http://schemas.openxmlformats.org/officeDocument/2006/relationships/hyperlink" Target="https://bowling.lexerbowling.com/bowlingdelapraille/championnatsgenevois2024/pl066.htm" TargetMode="External"/><Relationship Id="rId4" Type="http://schemas.openxmlformats.org/officeDocument/2006/relationships/hyperlink" Target="https://bowling.lexerbowling.com/bowlingdelapraille/championnatsgenevois2024/pl034.htm" TargetMode="External"/><Relationship Id="rId9" Type="http://schemas.openxmlformats.org/officeDocument/2006/relationships/hyperlink" Target="https://bowling.lexerbowling.com/bowlingdelapraille/championnatsgenevois2024/pl004.htm" TargetMode="External"/><Relationship Id="rId14" Type="http://schemas.openxmlformats.org/officeDocument/2006/relationships/hyperlink" Target="https://bowling.lexerbowling.com/bowlingdelapraille/championnatsgenevois2024/pl021.htm" TargetMode="External"/><Relationship Id="rId22" Type="http://schemas.openxmlformats.org/officeDocument/2006/relationships/hyperlink" Target="https://bowling.lexerbowling.com/bowlingdelapraille/championnatsgenevois2024/pl015.htm" TargetMode="External"/><Relationship Id="rId27" Type="http://schemas.openxmlformats.org/officeDocument/2006/relationships/hyperlink" Target="https://bowling.lexerbowling.com/bowlingdelapraille/championnatsgenevois2024/pl00D.htm" TargetMode="External"/><Relationship Id="rId30" Type="http://schemas.openxmlformats.org/officeDocument/2006/relationships/hyperlink" Target="https://bowling.lexerbowling.com/bowlingdelapraille/championnatsgenevois2024/pl001.htm" TargetMode="External"/><Relationship Id="rId35" Type="http://schemas.openxmlformats.org/officeDocument/2006/relationships/hyperlink" Target="https://bowling.lexerbowling.com/bowlingdelapraille/championnatsgenevois2024/pl00E.htm" TargetMode="External"/><Relationship Id="rId43" Type="http://schemas.openxmlformats.org/officeDocument/2006/relationships/hyperlink" Target="https://bowling.lexerbowling.com/bowlingdelapraille/championnatsgenevois2024/pl00A.htm" TargetMode="External"/><Relationship Id="rId48" Type="http://schemas.openxmlformats.org/officeDocument/2006/relationships/hyperlink" Target="https://bowling.lexerbowling.com/bowlingdelapraille/championnatsgenevois2024/pl056.htm" TargetMode="External"/><Relationship Id="rId56" Type="http://schemas.openxmlformats.org/officeDocument/2006/relationships/hyperlink" Target="https://bowling.lexerbowling.com/bowlingdelapraille/championnatsgenevois2024/pl016.htm" TargetMode="External"/><Relationship Id="rId64" Type="http://schemas.openxmlformats.org/officeDocument/2006/relationships/hyperlink" Target="https://bowling.lexerbowling.com/bowlingdelapraille/championnatsgenevois2024/pl06F.htm" TargetMode="External"/><Relationship Id="rId69" Type="http://schemas.openxmlformats.org/officeDocument/2006/relationships/hyperlink" Target="https://bowling.lexerbowling.com/bowlingdelapraille/championnatsgenevois2024/pl008.htm" TargetMode="External"/><Relationship Id="rId77" Type="http://schemas.openxmlformats.org/officeDocument/2006/relationships/hyperlink" Target="https://bowling.lexerbowling.com/bowlingdelapraille/championnatsgenevois2024/pl043.htm" TargetMode="External"/><Relationship Id="rId8" Type="http://schemas.openxmlformats.org/officeDocument/2006/relationships/hyperlink" Target="https://bowling.lexerbowling.com/bowlingdelapraille/championnatsgenevois2024/pl037.htm" TargetMode="External"/><Relationship Id="rId51" Type="http://schemas.openxmlformats.org/officeDocument/2006/relationships/hyperlink" Target="https://bowling.lexerbowling.com/bowlingdelapraille/championnatsgenevois2024/pl01D.htm" TargetMode="External"/><Relationship Id="rId72" Type="http://schemas.openxmlformats.org/officeDocument/2006/relationships/hyperlink" Target="https://bowling.lexerbowling.com/bowlingdelapraille/championnatsgenevois2024/pl04E.htm" TargetMode="External"/><Relationship Id="rId80" Type="http://schemas.openxmlformats.org/officeDocument/2006/relationships/hyperlink" Target="https://bowling.lexerbowling.com/bowlingdelapraille/championnatsgenevois2024/pl05D.htm" TargetMode="External"/><Relationship Id="rId3" Type="http://schemas.openxmlformats.org/officeDocument/2006/relationships/hyperlink" Target="https://bowling.lexerbowling.com/bowlingdelapraille/championnatsgenevois2024/pl038.htm" TargetMode="External"/><Relationship Id="rId12" Type="http://schemas.openxmlformats.org/officeDocument/2006/relationships/hyperlink" Target="https://bowling.lexerbowling.com/bowlingdelapraille/championnatsgenevois2024/pl027.htm" TargetMode="External"/><Relationship Id="rId17" Type="http://schemas.openxmlformats.org/officeDocument/2006/relationships/hyperlink" Target="https://bowling.lexerbowling.com/bowlingdelapraille/championnatsgenevois2024/pl071.htm" TargetMode="External"/><Relationship Id="rId25" Type="http://schemas.openxmlformats.org/officeDocument/2006/relationships/hyperlink" Target="https://bowling.lexerbowling.com/bowlingdelapraille/championnatsgenevois2024/pl06E.htm" TargetMode="External"/><Relationship Id="rId33" Type="http://schemas.openxmlformats.org/officeDocument/2006/relationships/hyperlink" Target="https://bowling.lexerbowling.com/bowlingdelapraille/championnatsgenevois2024/pl009.htm" TargetMode="External"/><Relationship Id="rId38" Type="http://schemas.openxmlformats.org/officeDocument/2006/relationships/hyperlink" Target="https://bowling.lexerbowling.com/bowlingdelapraille/championnatsgenevois2024/pl047.htm" TargetMode="External"/><Relationship Id="rId46" Type="http://schemas.openxmlformats.org/officeDocument/2006/relationships/hyperlink" Target="https://bowling.lexerbowling.com/bowlingdelapraille/championnatsgenevois2024/pl011.htm" TargetMode="External"/><Relationship Id="rId59" Type="http://schemas.openxmlformats.org/officeDocument/2006/relationships/hyperlink" Target="https://bowling.lexerbowling.com/bowlingdelapraille/championnatsgenevois2024/pl02B.htm" TargetMode="External"/><Relationship Id="rId67" Type="http://schemas.openxmlformats.org/officeDocument/2006/relationships/hyperlink" Target="https://bowling.lexerbowling.com/bowlingdelapraille/championnatsgenevois2024/pl049.htm" TargetMode="External"/><Relationship Id="rId20" Type="http://schemas.openxmlformats.org/officeDocument/2006/relationships/hyperlink" Target="https://bowling.lexerbowling.com/bowlingdelapraille/championnatsgenevois2024/pl033.htm" TargetMode="External"/><Relationship Id="rId41" Type="http://schemas.openxmlformats.org/officeDocument/2006/relationships/hyperlink" Target="https://bowling.lexerbowling.com/bowlingdelapraille/championnatsgenevois2024/pl00B.htm" TargetMode="External"/><Relationship Id="rId54" Type="http://schemas.openxmlformats.org/officeDocument/2006/relationships/hyperlink" Target="https://bowling.lexerbowling.com/bowlingdelapraille/championnatsgenevois2024/pl01B.htm" TargetMode="External"/><Relationship Id="rId62" Type="http://schemas.openxmlformats.org/officeDocument/2006/relationships/hyperlink" Target="https://bowling.lexerbowling.com/bowlingdelapraille/championnatsgenevois2024/pl042.htm" TargetMode="External"/><Relationship Id="rId70" Type="http://schemas.openxmlformats.org/officeDocument/2006/relationships/hyperlink" Target="https://bowling.lexerbowling.com/bowlingdelapraille/championnatsgenevois2024/pl007.htm" TargetMode="External"/><Relationship Id="rId75" Type="http://schemas.openxmlformats.org/officeDocument/2006/relationships/hyperlink" Target="https://bowling.lexerbowling.com/bowlingdelapraille/championnatsgenevois2024/pl032.htm" TargetMode="External"/><Relationship Id="rId83" Type="http://schemas.openxmlformats.org/officeDocument/2006/relationships/hyperlink" Target="https://bowling.lexerbowling.com/bowlingdelapraille/championnatsgenevois2024/pl052.htm" TargetMode="External"/><Relationship Id="rId1" Type="http://schemas.openxmlformats.org/officeDocument/2006/relationships/hyperlink" Target="https://bowling.lexerbowling.com/bowlingdelapraille/championnatsgenevois2024/pl006.htm" TargetMode="External"/><Relationship Id="rId6" Type="http://schemas.openxmlformats.org/officeDocument/2006/relationships/hyperlink" Target="https://bowling.lexerbowling.com/bowlingdelapraille/championnatsgenevois2024/pl041.htm" TargetMode="External"/><Relationship Id="rId15" Type="http://schemas.openxmlformats.org/officeDocument/2006/relationships/hyperlink" Target="https://bowling.lexerbowling.com/bowlingdelapraille/championnatsgenevois2024/pl070.htm" TargetMode="External"/><Relationship Id="rId23" Type="http://schemas.openxmlformats.org/officeDocument/2006/relationships/hyperlink" Target="https://bowling.lexerbowling.com/bowlingdelapraille/championnatsgenevois2024/pl06C.htm" TargetMode="External"/><Relationship Id="rId28" Type="http://schemas.openxmlformats.org/officeDocument/2006/relationships/hyperlink" Target="https://bowling.lexerbowling.com/bowlingdelapraille/championnatsgenevois2024/pl00F.htm" TargetMode="External"/><Relationship Id="rId36" Type="http://schemas.openxmlformats.org/officeDocument/2006/relationships/hyperlink" Target="https://bowling.lexerbowling.com/bowlingdelapraille/championnatsgenevois2024/pl031.htm" TargetMode="External"/><Relationship Id="rId49" Type="http://schemas.openxmlformats.org/officeDocument/2006/relationships/hyperlink" Target="https://bowling.lexerbowling.com/bowlingdelapraille/championnatsgenevois2024/pl019.htm" TargetMode="External"/><Relationship Id="rId57" Type="http://schemas.openxmlformats.org/officeDocument/2006/relationships/hyperlink" Target="https://bowling.lexerbowling.com/bowlingdelapraille/championnatsgenevois2024/pl025.htm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4/pl01E.htm" TargetMode="External"/><Relationship Id="rId18" Type="http://schemas.openxmlformats.org/officeDocument/2006/relationships/hyperlink" Target="https://bowling.lexerbowling.com/bowlingdelapraille/championnatsgenevois2024/pl01D.htm" TargetMode="External"/><Relationship Id="rId26" Type="http://schemas.openxmlformats.org/officeDocument/2006/relationships/hyperlink" Target="https://bowling.lexerbowling.com/bowlingdelapraille/championnatsgenevois2024/pl04B.htm" TargetMode="External"/><Relationship Id="rId39" Type="http://schemas.openxmlformats.org/officeDocument/2006/relationships/hyperlink" Target="https://bowling.lexerbowling.com/bowlingdelapraille/championnatsgenevois2024/pl03B.htm" TargetMode="External"/><Relationship Id="rId21" Type="http://schemas.openxmlformats.org/officeDocument/2006/relationships/hyperlink" Target="https://bowling.lexerbowling.com/bowlingdelapraille/championnatsgenevois2024/pl044.htm" TargetMode="External"/><Relationship Id="rId34" Type="http://schemas.openxmlformats.org/officeDocument/2006/relationships/hyperlink" Target="https://bowling.lexerbowling.com/bowlingdelapraille/championnatsgenevois2024/pl00F.htm" TargetMode="External"/><Relationship Id="rId42" Type="http://schemas.openxmlformats.org/officeDocument/2006/relationships/hyperlink" Target="https://bowling.lexerbowling.com/bowlingdelapraille/championnatsgenevois2024/pl03C.htm" TargetMode="External"/><Relationship Id="rId47" Type="http://schemas.openxmlformats.org/officeDocument/2006/relationships/hyperlink" Target="https://bowling.lexerbowling.com/bowlingdelapraille/championnatsgenevois2024/pl05E.htm" TargetMode="External"/><Relationship Id="rId50" Type="http://schemas.openxmlformats.org/officeDocument/2006/relationships/hyperlink" Target="https://bowling.lexerbowling.com/bowlingdelapraille/championnatsgenevois2024/pl05A.htm" TargetMode="External"/><Relationship Id="rId55" Type="http://schemas.openxmlformats.org/officeDocument/2006/relationships/hyperlink" Target="https://bowling.lexerbowling.com/bowlingdelapraille/championnatsgenevois2024/pl033.htm" TargetMode="External"/><Relationship Id="rId63" Type="http://schemas.openxmlformats.org/officeDocument/2006/relationships/hyperlink" Target="https://bowling.lexerbowling.com/bowlingdelapraille/championnatsgenevois2024/pl02A.htm" TargetMode="External"/><Relationship Id="rId68" Type="http://schemas.openxmlformats.org/officeDocument/2006/relationships/hyperlink" Target="https://bowling.lexerbowling.com/bowlingdelapraille/championnatsgenevois2024/pl067.htm" TargetMode="External"/><Relationship Id="rId76" Type="http://schemas.openxmlformats.org/officeDocument/2006/relationships/hyperlink" Target="https://bowling.lexerbowling.com/bowlingdelapraille/championnatsgenevois2024/pl072.htm" TargetMode="External"/><Relationship Id="rId84" Type="http://schemas.openxmlformats.org/officeDocument/2006/relationships/hyperlink" Target="https://bowling.lexerbowling.com/bowlingdelapraille/championnatsgenevois2024/pl032.htm" TargetMode="External"/><Relationship Id="rId7" Type="http://schemas.openxmlformats.org/officeDocument/2006/relationships/hyperlink" Target="https://bowling.lexerbowling.com/bowlingdelapraille/championnatsgenevois2024/pl020.htm" TargetMode="External"/><Relationship Id="rId71" Type="http://schemas.openxmlformats.org/officeDocument/2006/relationships/hyperlink" Target="https://bowling.lexerbowling.com/bowlingdelapraille/championnatsgenevois2024/pl04E.htm" TargetMode="External"/><Relationship Id="rId2" Type="http://schemas.openxmlformats.org/officeDocument/2006/relationships/hyperlink" Target="https://bowling.lexerbowling.com/bowlingdelapraille/championnatsgenevois2024/pl006.htm" TargetMode="External"/><Relationship Id="rId16" Type="http://schemas.openxmlformats.org/officeDocument/2006/relationships/hyperlink" Target="https://bowling.lexerbowling.com/bowlingdelapraille/championnatsgenevois2024/pl056.htm" TargetMode="External"/><Relationship Id="rId29" Type="http://schemas.openxmlformats.org/officeDocument/2006/relationships/hyperlink" Target="https://bowling.lexerbowling.com/bowlingdelapraille/championnatsgenevois2024/pl04F.htm" TargetMode="External"/><Relationship Id="rId11" Type="http://schemas.openxmlformats.org/officeDocument/2006/relationships/hyperlink" Target="https://bowling.lexerbowling.com/bowlingdelapraille/championnatsgenevois2024/pl053.htm" TargetMode="External"/><Relationship Id="rId24" Type="http://schemas.openxmlformats.org/officeDocument/2006/relationships/hyperlink" Target="https://bowling.lexerbowling.com/bowlingdelapraille/championnatsgenevois2024/pl06F.htm" TargetMode="External"/><Relationship Id="rId32" Type="http://schemas.openxmlformats.org/officeDocument/2006/relationships/hyperlink" Target="https://bowling.lexerbowling.com/bowlingdelapraille/championnatsgenevois2024/pl009.htm" TargetMode="External"/><Relationship Id="rId37" Type="http://schemas.openxmlformats.org/officeDocument/2006/relationships/hyperlink" Target="https://bowling.lexerbowling.com/bowlingdelapraille/championnatsgenevois2024/pl045.htm" TargetMode="External"/><Relationship Id="rId40" Type="http://schemas.openxmlformats.org/officeDocument/2006/relationships/hyperlink" Target="https://bowling.lexerbowling.com/bowlingdelapraille/championnatsgenevois2024/pl02F.htm" TargetMode="External"/><Relationship Id="rId45" Type="http://schemas.openxmlformats.org/officeDocument/2006/relationships/hyperlink" Target="https://bowling.lexerbowling.com/bowlingdelapraille/championnatsgenevois2024/pl047.htm" TargetMode="External"/><Relationship Id="rId53" Type="http://schemas.openxmlformats.org/officeDocument/2006/relationships/hyperlink" Target="https://bowling.lexerbowling.com/bowlingdelapraille/championnatsgenevois2024/pl01B.htm" TargetMode="External"/><Relationship Id="rId58" Type="http://schemas.openxmlformats.org/officeDocument/2006/relationships/hyperlink" Target="https://bowling.lexerbowling.com/bowlingdelapraille/championnatsgenevois2024/pl065.htm" TargetMode="External"/><Relationship Id="rId66" Type="http://schemas.openxmlformats.org/officeDocument/2006/relationships/hyperlink" Target="https://bowling.lexerbowling.com/bowlingdelapraille/championnatsgenevois2024/pl06E.htm" TargetMode="External"/><Relationship Id="rId74" Type="http://schemas.openxmlformats.org/officeDocument/2006/relationships/hyperlink" Target="https://bowling.lexerbowling.com/bowlingdelapraille/championnatsgenevois2024/pl010.htm" TargetMode="External"/><Relationship Id="rId79" Type="http://schemas.openxmlformats.org/officeDocument/2006/relationships/hyperlink" Target="https://bowling.lexerbowling.com/bowlingdelapraille/championnatsgenevois2024/pl043.htm" TargetMode="External"/><Relationship Id="rId87" Type="http://schemas.openxmlformats.org/officeDocument/2006/relationships/printerSettings" Target="../printerSettings/printerSettings5.bin"/><Relationship Id="rId5" Type="http://schemas.openxmlformats.org/officeDocument/2006/relationships/hyperlink" Target="https://bowling.lexerbowling.com/bowlingdelapraille/championnatsgenevois2024/pl037.htm" TargetMode="External"/><Relationship Id="rId61" Type="http://schemas.openxmlformats.org/officeDocument/2006/relationships/hyperlink" Target="https://bowling.lexerbowling.com/bowlingdelapraille/championnatsgenevois2024/pl016.htm" TargetMode="External"/><Relationship Id="rId82" Type="http://schemas.openxmlformats.org/officeDocument/2006/relationships/hyperlink" Target="https://bowling.lexerbowling.com/bowlingdelapraille/championnatsgenevois2024/pl029.htm" TargetMode="External"/><Relationship Id="rId19" Type="http://schemas.openxmlformats.org/officeDocument/2006/relationships/hyperlink" Target="https://bowling.lexerbowling.com/bowlingdelapraille/championnatsgenevois2024/pl059.htm" TargetMode="External"/><Relationship Id="rId4" Type="http://schemas.openxmlformats.org/officeDocument/2006/relationships/hyperlink" Target="https://bowling.lexerbowling.com/bowlingdelapraille/championnatsgenevois2024/pl00B.htm" TargetMode="External"/><Relationship Id="rId9" Type="http://schemas.openxmlformats.org/officeDocument/2006/relationships/hyperlink" Target="https://bowling.lexerbowling.com/bowlingdelapraille/championnatsgenevois2024/pl004.htm" TargetMode="External"/><Relationship Id="rId14" Type="http://schemas.openxmlformats.org/officeDocument/2006/relationships/hyperlink" Target="https://bowling.lexerbowling.com/bowlingdelapraille/championnatsgenevois2024/pl051.htm" TargetMode="External"/><Relationship Id="rId22" Type="http://schemas.openxmlformats.org/officeDocument/2006/relationships/hyperlink" Target="https://bowling.lexerbowling.com/bowlingdelapraille/championnatsgenevois2024/pl06C.htm" TargetMode="External"/><Relationship Id="rId27" Type="http://schemas.openxmlformats.org/officeDocument/2006/relationships/hyperlink" Target="https://bowling.lexerbowling.com/bowlingdelapraille/championnatsgenevois2024/pl052.htm" TargetMode="External"/><Relationship Id="rId30" Type="http://schemas.openxmlformats.org/officeDocument/2006/relationships/hyperlink" Target="https://bowling.lexerbowling.com/bowlingdelapraille/championnatsgenevois2024/pl00D.htm" TargetMode="External"/><Relationship Id="rId35" Type="http://schemas.openxmlformats.org/officeDocument/2006/relationships/hyperlink" Target="https://bowling.lexerbowling.com/bowlingdelapraille/championnatsgenevois2024/pl03A.htm" TargetMode="External"/><Relationship Id="rId43" Type="http://schemas.openxmlformats.org/officeDocument/2006/relationships/hyperlink" Target="https://bowling.lexerbowling.com/bowlingdelapraille/championnatsgenevois2024/pl031.htm" TargetMode="External"/><Relationship Id="rId48" Type="http://schemas.openxmlformats.org/officeDocument/2006/relationships/hyperlink" Target="https://bowling.lexerbowling.com/bowlingdelapraille/championnatsgenevois2024/pl068.htm" TargetMode="External"/><Relationship Id="rId56" Type="http://schemas.openxmlformats.org/officeDocument/2006/relationships/hyperlink" Target="https://bowling.lexerbowling.com/bowlingdelapraille/championnatsgenevois2024/pl064.htm" TargetMode="External"/><Relationship Id="rId64" Type="http://schemas.openxmlformats.org/officeDocument/2006/relationships/hyperlink" Target="https://bowling.lexerbowling.com/bowlingdelapraille/championnatsgenevois2024/pl002.htm" TargetMode="External"/><Relationship Id="rId69" Type="http://schemas.openxmlformats.org/officeDocument/2006/relationships/hyperlink" Target="https://bowling.lexerbowling.com/bowlingdelapraille/championnatsgenevois2024/pl014.htm" TargetMode="External"/><Relationship Id="rId77" Type="http://schemas.openxmlformats.org/officeDocument/2006/relationships/hyperlink" Target="https://bowling.lexerbowling.com/bowlingdelapraille/championnatsgenevois2024/pl057.htm" TargetMode="External"/><Relationship Id="rId8" Type="http://schemas.openxmlformats.org/officeDocument/2006/relationships/hyperlink" Target="https://bowling.lexerbowling.com/bowlingdelapraille/championnatsgenevois2024/pl034.htm" TargetMode="External"/><Relationship Id="rId51" Type="http://schemas.openxmlformats.org/officeDocument/2006/relationships/hyperlink" Target="https://bowling.lexerbowling.com/bowlingdelapraille/championnatsgenevois2024/pl027.htm" TargetMode="External"/><Relationship Id="rId72" Type="http://schemas.openxmlformats.org/officeDocument/2006/relationships/hyperlink" Target="https://bowling.lexerbowling.com/bowlingdelapraille/championnatsgenevois2024/pl02D.htm" TargetMode="External"/><Relationship Id="rId80" Type="http://schemas.openxmlformats.org/officeDocument/2006/relationships/hyperlink" Target="https://bowling.lexerbowling.com/bowlingdelapraille/championnatsgenevois2024/pl06B.htm" TargetMode="External"/><Relationship Id="rId85" Type="http://schemas.openxmlformats.org/officeDocument/2006/relationships/hyperlink" Target="https://bowling.lexerbowling.com/bowlingdelapraille/championnatsgenevois2024/pl008.htm" TargetMode="External"/><Relationship Id="rId3" Type="http://schemas.openxmlformats.org/officeDocument/2006/relationships/hyperlink" Target="https://bowling.lexerbowling.com/bowlingdelapraille/championnatsgenevois2024/pl00A.htm" TargetMode="External"/><Relationship Id="rId12" Type="http://schemas.openxmlformats.org/officeDocument/2006/relationships/hyperlink" Target="https://bowling.lexerbowling.com/bowlingdelapraille/championnatsgenevois2024/pl021.htm" TargetMode="External"/><Relationship Id="rId17" Type="http://schemas.openxmlformats.org/officeDocument/2006/relationships/hyperlink" Target="https://bowling.lexerbowling.com/bowlingdelapraille/championnatsgenevois2024/pl013.htm" TargetMode="External"/><Relationship Id="rId25" Type="http://schemas.openxmlformats.org/officeDocument/2006/relationships/hyperlink" Target="https://bowling.lexerbowling.com/bowlingdelapraille/championnatsgenevois2024/pl049.htm" TargetMode="External"/><Relationship Id="rId33" Type="http://schemas.openxmlformats.org/officeDocument/2006/relationships/hyperlink" Target="https://bowling.lexerbowling.com/bowlingdelapraille/championnatsgenevois2024/pl001.htm" TargetMode="External"/><Relationship Id="rId38" Type="http://schemas.openxmlformats.org/officeDocument/2006/relationships/hyperlink" Target="https://bowling.lexerbowling.com/bowlingdelapraille/championnatsgenevois2024/pl03E.htm" TargetMode="External"/><Relationship Id="rId46" Type="http://schemas.openxmlformats.org/officeDocument/2006/relationships/hyperlink" Target="https://bowling.lexerbowling.com/bowlingdelapraille/championnatsgenevois2024/pl003.htm" TargetMode="External"/><Relationship Id="rId59" Type="http://schemas.openxmlformats.org/officeDocument/2006/relationships/hyperlink" Target="https://bowling.lexerbowling.com/bowlingdelapraille/championnatsgenevois2024/pl025.htm" TargetMode="External"/><Relationship Id="rId67" Type="http://schemas.openxmlformats.org/officeDocument/2006/relationships/hyperlink" Target="https://bowling.lexerbowling.com/bowlingdelapraille/championnatsgenevois2024/pl070.htm" TargetMode="External"/><Relationship Id="rId20" Type="http://schemas.openxmlformats.org/officeDocument/2006/relationships/hyperlink" Target="https://bowling.lexerbowling.com/bowlingdelapraille/championnatsgenevois2024/pl018.htm" TargetMode="External"/><Relationship Id="rId41" Type="http://schemas.openxmlformats.org/officeDocument/2006/relationships/hyperlink" Target="https://bowling.lexerbowling.com/bowlingdelapraille/championnatsgenevois2024/pl040.htm" TargetMode="External"/><Relationship Id="rId54" Type="http://schemas.openxmlformats.org/officeDocument/2006/relationships/hyperlink" Target="https://bowling.lexerbowling.com/bowlingdelapraille/championnatsgenevois2024/pl071.htm" TargetMode="External"/><Relationship Id="rId62" Type="http://schemas.openxmlformats.org/officeDocument/2006/relationships/hyperlink" Target="https://bowling.lexerbowling.com/bowlingdelapraille/championnatsgenevois2024/pl046.htm" TargetMode="External"/><Relationship Id="rId70" Type="http://schemas.openxmlformats.org/officeDocument/2006/relationships/hyperlink" Target="https://bowling.lexerbowling.com/bowlingdelapraille/championnatsgenevois2024/pl01C.htm" TargetMode="External"/><Relationship Id="rId75" Type="http://schemas.openxmlformats.org/officeDocument/2006/relationships/hyperlink" Target="https://bowling.lexerbowling.com/bowlingdelapraille/championnatsgenevois2024/pl048.htm" TargetMode="External"/><Relationship Id="rId83" Type="http://schemas.openxmlformats.org/officeDocument/2006/relationships/hyperlink" Target="https://bowling.lexerbowling.com/bowlingdelapraille/championnatsgenevois2024/pl022.htm" TargetMode="External"/><Relationship Id="rId1" Type="http://schemas.openxmlformats.org/officeDocument/2006/relationships/hyperlink" Target="https://bowling.lexerbowling.com/bowlingdelapraille/championnatsgenevois2024/pl005.htm" TargetMode="External"/><Relationship Id="rId6" Type="http://schemas.openxmlformats.org/officeDocument/2006/relationships/hyperlink" Target="https://bowling.lexerbowling.com/bowlingdelapraille/championnatsgenevois2024/pl036.htm" TargetMode="External"/><Relationship Id="rId15" Type="http://schemas.openxmlformats.org/officeDocument/2006/relationships/hyperlink" Target="https://bowling.lexerbowling.com/bowlingdelapraille/championnatsgenevois2024/pl00C.htm" TargetMode="External"/><Relationship Id="rId23" Type="http://schemas.openxmlformats.org/officeDocument/2006/relationships/hyperlink" Target="https://bowling.lexerbowling.com/bowlingdelapraille/championnatsgenevois2024/pl069.htm" TargetMode="External"/><Relationship Id="rId28" Type="http://schemas.openxmlformats.org/officeDocument/2006/relationships/hyperlink" Target="https://bowling.lexerbowling.com/bowlingdelapraille/championnatsgenevois2024/pl06D.htm" TargetMode="External"/><Relationship Id="rId36" Type="http://schemas.openxmlformats.org/officeDocument/2006/relationships/hyperlink" Target="https://bowling.lexerbowling.com/bowlingdelapraille/championnatsgenevois2024/pl00E.htm" TargetMode="External"/><Relationship Id="rId49" Type="http://schemas.openxmlformats.org/officeDocument/2006/relationships/hyperlink" Target="https://bowling.lexerbowling.com/bowlingdelapraille/championnatsgenevois2024/pl015.htm" TargetMode="External"/><Relationship Id="rId57" Type="http://schemas.openxmlformats.org/officeDocument/2006/relationships/hyperlink" Target="https://bowling.lexerbowling.com/bowlingdelapraille/championnatsgenevois2024/pl02B.htm" TargetMode="External"/><Relationship Id="rId10" Type="http://schemas.openxmlformats.org/officeDocument/2006/relationships/hyperlink" Target="https://bowling.lexerbowling.com/bowlingdelapraille/championnatsgenevois2024/pl019.htm" TargetMode="External"/><Relationship Id="rId31" Type="http://schemas.openxmlformats.org/officeDocument/2006/relationships/hyperlink" Target="https://bowling.lexerbowling.com/bowlingdelapraille/championnatsgenevois2024/pl039.htm" TargetMode="External"/><Relationship Id="rId44" Type="http://schemas.openxmlformats.org/officeDocument/2006/relationships/hyperlink" Target="https://bowling.lexerbowling.com/bowlingdelapraille/championnatsgenevois2024/pl041.htm" TargetMode="External"/><Relationship Id="rId52" Type="http://schemas.openxmlformats.org/officeDocument/2006/relationships/hyperlink" Target="https://bowling.lexerbowling.com/bowlingdelapraille/championnatsgenevois2024/pl011.htm" TargetMode="External"/><Relationship Id="rId60" Type="http://schemas.openxmlformats.org/officeDocument/2006/relationships/hyperlink" Target="https://bowling.lexerbowling.com/bowlingdelapraille/championnatsgenevois2024/pl017.htm" TargetMode="External"/><Relationship Id="rId65" Type="http://schemas.openxmlformats.org/officeDocument/2006/relationships/hyperlink" Target="https://bowling.lexerbowling.com/bowlingdelapraille/championnatsgenevois2024/pl02E.htm" TargetMode="External"/><Relationship Id="rId73" Type="http://schemas.openxmlformats.org/officeDocument/2006/relationships/hyperlink" Target="https://bowling.lexerbowling.com/bowlingdelapraille/championnatsgenevois2024/pl05D.htm" TargetMode="External"/><Relationship Id="rId78" Type="http://schemas.openxmlformats.org/officeDocument/2006/relationships/hyperlink" Target="https://bowling.lexerbowling.com/bowlingdelapraille/championnatsgenevois2024/pl066.htm" TargetMode="External"/><Relationship Id="rId81" Type="http://schemas.openxmlformats.org/officeDocument/2006/relationships/hyperlink" Target="https://bowling.lexerbowling.com/bowlingdelapraille/championnatsgenevois2024/pl05F.htm" TargetMode="External"/><Relationship Id="rId86" Type="http://schemas.openxmlformats.org/officeDocument/2006/relationships/hyperlink" Target="https://bowling.lexerbowling.com/bowlingdelapraille/championnatsgenevois2024/pl007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championnatsgenevois2024/pl00B.htm" TargetMode="External"/><Relationship Id="rId13" Type="http://schemas.openxmlformats.org/officeDocument/2006/relationships/hyperlink" Target="https://bowling.lexerbowling.com/bowlingdelapraille/championnatsgenevois2024/pl006.htm" TargetMode="External"/><Relationship Id="rId18" Type="http://schemas.openxmlformats.org/officeDocument/2006/relationships/hyperlink" Target="https://bowling.lexerbowling.com/bowlingdelapraille/championnatsgenevois2024/pl01E.htm" TargetMode="External"/><Relationship Id="rId3" Type="http://schemas.openxmlformats.org/officeDocument/2006/relationships/hyperlink" Target="https://bowling.lexerbowling.com/bowlingdelapraille/championnatsgenevois2024/pl06F.htm" TargetMode="External"/><Relationship Id="rId21" Type="http://schemas.openxmlformats.org/officeDocument/2006/relationships/hyperlink" Target="https://bowling.lexerbowling.com/bowlingdelapraille/championnatsgenevois2024/pl011.htm" TargetMode="External"/><Relationship Id="rId7" Type="http://schemas.openxmlformats.org/officeDocument/2006/relationships/hyperlink" Target="https://bowling.lexerbowling.com/bowlingdelapraille/championnatsgenevois2024/pl045.htm" TargetMode="External"/><Relationship Id="rId12" Type="http://schemas.openxmlformats.org/officeDocument/2006/relationships/hyperlink" Target="https://bowling.lexerbowling.com/bowlingdelapraille/championnatsgenevois2024/pl00D.htm" TargetMode="External"/><Relationship Id="rId17" Type="http://schemas.openxmlformats.org/officeDocument/2006/relationships/hyperlink" Target="https://bowling.lexerbowling.com/bowlingdelapraille/championnatsgenevois2024/pl039.htm" TargetMode="External"/><Relationship Id="rId25" Type="http://schemas.openxmlformats.org/officeDocument/2006/relationships/printerSettings" Target="../printerSettings/printerSettings6.bin"/><Relationship Id="rId2" Type="http://schemas.openxmlformats.org/officeDocument/2006/relationships/hyperlink" Target="https://bowling.lexerbowling.com/bowlingdelapraille/championnatsgenevois2024/pl048.htm" TargetMode="External"/><Relationship Id="rId16" Type="http://schemas.openxmlformats.org/officeDocument/2006/relationships/hyperlink" Target="https://bowling.lexerbowling.com/bowlingdelapraille/championnatsgenevois2024/pl005.htm" TargetMode="External"/><Relationship Id="rId20" Type="http://schemas.openxmlformats.org/officeDocument/2006/relationships/hyperlink" Target="https://bowling.lexerbowling.com/bowlingdelapraille/championnatsgenevois2024/pl05A.htm" TargetMode="External"/><Relationship Id="rId1" Type="http://schemas.openxmlformats.org/officeDocument/2006/relationships/hyperlink" Target="https://bowling.lexerbowling.com/bowlingdelapraille/championnatsgenevois2024/pl05D.htm" TargetMode="External"/><Relationship Id="rId6" Type="http://schemas.openxmlformats.org/officeDocument/2006/relationships/hyperlink" Target="https://bowling.lexerbowling.com/bowlingdelapraille/championnatsgenevois2024/pl036.htm" TargetMode="External"/><Relationship Id="rId11" Type="http://schemas.openxmlformats.org/officeDocument/2006/relationships/hyperlink" Target="https://bowling.lexerbowling.com/bowlingdelapraille/championnatsgenevois2024/pl00E.htm" TargetMode="External"/><Relationship Id="rId24" Type="http://schemas.openxmlformats.org/officeDocument/2006/relationships/hyperlink" Target="https://bowling.lexerbowling.com/bowlingdelapraille/championnatsgenevois2024/pl04E.htm" TargetMode="External"/><Relationship Id="rId5" Type="http://schemas.openxmlformats.org/officeDocument/2006/relationships/hyperlink" Target="https://bowling.lexerbowling.com/bowlingdelapraille/championnatsgenevois2024/pl010.htm" TargetMode="External"/><Relationship Id="rId15" Type="http://schemas.openxmlformats.org/officeDocument/2006/relationships/hyperlink" Target="https://bowling.lexerbowling.com/bowlingdelapraille/championnatsgenevois2024/pl001.htm" TargetMode="External"/><Relationship Id="rId23" Type="http://schemas.openxmlformats.org/officeDocument/2006/relationships/hyperlink" Target="https://bowling.lexerbowling.com/bowlingdelapraille/championnatsgenevois2024/pl021.htm" TargetMode="External"/><Relationship Id="rId10" Type="http://schemas.openxmlformats.org/officeDocument/2006/relationships/hyperlink" Target="https://bowling.lexerbowling.com/bowlingdelapraille/championnatsgenevois2024/pl020.htm" TargetMode="External"/><Relationship Id="rId19" Type="http://schemas.openxmlformats.org/officeDocument/2006/relationships/hyperlink" Target="https://bowling.lexerbowling.com/bowlingdelapraille/championnatsgenevois2024/pl053.htm" TargetMode="External"/><Relationship Id="rId4" Type="http://schemas.openxmlformats.org/officeDocument/2006/relationships/hyperlink" Target="https://bowling.lexerbowling.com/bowlingdelapraille/championnatsgenevois2024/pl02D.htm" TargetMode="External"/><Relationship Id="rId9" Type="http://schemas.openxmlformats.org/officeDocument/2006/relationships/hyperlink" Target="https://bowling.lexerbowling.com/bowlingdelapraille/championnatsgenevois2024/pl040.htm" TargetMode="External"/><Relationship Id="rId14" Type="http://schemas.openxmlformats.org/officeDocument/2006/relationships/hyperlink" Target="https://bowling.lexerbowling.com/bowlingdelapraille/championnatsgenevois2024/pl00F.htm" TargetMode="External"/><Relationship Id="rId22" Type="http://schemas.openxmlformats.org/officeDocument/2006/relationships/hyperlink" Target="https://bowling.lexerbowling.com/bowlingdelapraille/championnatsgenevois2024/pl056.ht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meyrin/championnatgenevois2024doublemixte/pl001.htm" TargetMode="External"/><Relationship Id="rId13" Type="http://schemas.openxmlformats.org/officeDocument/2006/relationships/hyperlink" Target="https://bowling.lexerbowling.com/bowlingdemeyrin/championnatgenevois2024doublemixte/pl025.htm" TargetMode="External"/><Relationship Id="rId18" Type="http://schemas.openxmlformats.org/officeDocument/2006/relationships/hyperlink" Target="https://bowling.lexerbowling.com/bowlingdemeyrin/championnatgenevois2024doublemixte/pl008.htm" TargetMode="External"/><Relationship Id="rId26" Type="http://schemas.openxmlformats.org/officeDocument/2006/relationships/hyperlink" Target="https://bowling.lexerbowling.com/bowlingdemeyrin/championnatgenevois2024doublemixte/pl022.htm" TargetMode="External"/><Relationship Id="rId3" Type="http://schemas.openxmlformats.org/officeDocument/2006/relationships/hyperlink" Target="https://bowling.lexerbowling.com/bowlingdemeyrin/championnatgenevois2024doublemixte/pl004.htm" TargetMode="External"/><Relationship Id="rId21" Type="http://schemas.openxmlformats.org/officeDocument/2006/relationships/hyperlink" Target="https://bowling.lexerbowling.com/bowlingdemeyrin/championnatgenevois2024doublemixte/pl00C.htm" TargetMode="External"/><Relationship Id="rId7" Type="http://schemas.openxmlformats.org/officeDocument/2006/relationships/hyperlink" Target="https://bowling.lexerbowling.com/bowlingdemeyrin/championnatgenevois2024doublemixte/pl005.htm" TargetMode="External"/><Relationship Id="rId12" Type="http://schemas.openxmlformats.org/officeDocument/2006/relationships/hyperlink" Target="https://bowling.lexerbowling.com/bowlingdemeyrin/championnatgenevois2024doublemixte/pl01B.htm" TargetMode="External"/><Relationship Id="rId17" Type="http://schemas.openxmlformats.org/officeDocument/2006/relationships/hyperlink" Target="https://bowling.lexerbowling.com/bowlingdemeyrin/championnatgenevois2024doublemixte/pl01D.htm" TargetMode="External"/><Relationship Id="rId25" Type="http://schemas.openxmlformats.org/officeDocument/2006/relationships/hyperlink" Target="https://bowling.lexerbowling.com/bowlingdemeyrin/championnatgenevois2024doublemixte/pl018.htm" TargetMode="External"/><Relationship Id="rId33" Type="http://schemas.openxmlformats.org/officeDocument/2006/relationships/printerSettings" Target="../printerSettings/printerSettings7.bin"/><Relationship Id="rId2" Type="http://schemas.openxmlformats.org/officeDocument/2006/relationships/hyperlink" Target="https://bowling.lexerbowling.com/bowlingdemeyrin/championnatgenevois2024doublemixte/pl002.htm" TargetMode="External"/><Relationship Id="rId16" Type="http://schemas.openxmlformats.org/officeDocument/2006/relationships/hyperlink" Target="https://bowling.lexerbowling.com/bowlingdemeyrin/championnatgenevois2024doublemixte/pl023.htm" TargetMode="External"/><Relationship Id="rId20" Type="http://schemas.openxmlformats.org/officeDocument/2006/relationships/hyperlink" Target="https://bowling.lexerbowling.com/bowlingdemeyrin/championnatgenevois2024doublemixte/pl00D.htm" TargetMode="External"/><Relationship Id="rId29" Type="http://schemas.openxmlformats.org/officeDocument/2006/relationships/hyperlink" Target="https://bowling.lexerbowling.com/bowlingdemeyrin/championnatgenevois2024doublemixte/pl007.htm" TargetMode="External"/><Relationship Id="rId1" Type="http://schemas.openxmlformats.org/officeDocument/2006/relationships/hyperlink" Target="https://bowling.lexerbowling.com/bowlingdemeyrin/championnatgenevois2024doublemixte/pl010.htm" TargetMode="External"/><Relationship Id="rId6" Type="http://schemas.openxmlformats.org/officeDocument/2006/relationships/hyperlink" Target="https://bowling.lexerbowling.com/bowlingdemeyrin/championnatgenevois2024doublemixte/pl00F.htm" TargetMode="External"/><Relationship Id="rId11" Type="http://schemas.openxmlformats.org/officeDocument/2006/relationships/hyperlink" Target="https://bowling.lexerbowling.com/bowlingdemeyrin/championnatgenevois2024doublemixte/pl019.htm" TargetMode="External"/><Relationship Id="rId24" Type="http://schemas.openxmlformats.org/officeDocument/2006/relationships/hyperlink" Target="https://bowling.lexerbowling.com/bowlingdemeyrin/championnatgenevois2024doublemixte/pl00B.htm" TargetMode="External"/><Relationship Id="rId32" Type="http://schemas.openxmlformats.org/officeDocument/2006/relationships/hyperlink" Target="https://bowling.lexerbowling.com/bowlingdemeyrin/championnatgenevois2024doublemixte/pl012.htm" TargetMode="External"/><Relationship Id="rId5" Type="http://schemas.openxmlformats.org/officeDocument/2006/relationships/hyperlink" Target="https://bowling.lexerbowling.com/bowlingdemeyrin/championnatgenevois2024doublemixte/pl017.htm" TargetMode="External"/><Relationship Id="rId15" Type="http://schemas.openxmlformats.org/officeDocument/2006/relationships/hyperlink" Target="https://bowling.lexerbowling.com/bowlingdemeyrin/championnatgenevois2024doublemixte/pl013.htm" TargetMode="External"/><Relationship Id="rId23" Type="http://schemas.openxmlformats.org/officeDocument/2006/relationships/hyperlink" Target="https://bowling.lexerbowling.com/bowlingdemeyrin/championnatgenevois2024doublemixte/pl020.htm" TargetMode="External"/><Relationship Id="rId28" Type="http://schemas.openxmlformats.org/officeDocument/2006/relationships/hyperlink" Target="https://bowling.lexerbowling.com/bowlingdemeyrin/championnatgenevois2024doublemixte/pl01E.htm" TargetMode="External"/><Relationship Id="rId10" Type="http://schemas.openxmlformats.org/officeDocument/2006/relationships/hyperlink" Target="https://bowling.lexerbowling.com/bowlingdemeyrin/championnatgenevois2024doublemixte/pl003.htm" TargetMode="External"/><Relationship Id="rId19" Type="http://schemas.openxmlformats.org/officeDocument/2006/relationships/hyperlink" Target="https://bowling.lexerbowling.com/bowlingdemeyrin/championnatgenevois2024doublemixte/pl01F.htm" TargetMode="External"/><Relationship Id="rId31" Type="http://schemas.openxmlformats.org/officeDocument/2006/relationships/hyperlink" Target="https://bowling.lexerbowling.com/bowlingdemeyrin/championnatgenevois2024doublemixte/pl01C.htm" TargetMode="External"/><Relationship Id="rId4" Type="http://schemas.openxmlformats.org/officeDocument/2006/relationships/hyperlink" Target="https://bowling.lexerbowling.com/bowlingdemeyrin/championnatgenevois2024doublemixte/pl006.htm" TargetMode="External"/><Relationship Id="rId9" Type="http://schemas.openxmlformats.org/officeDocument/2006/relationships/hyperlink" Target="https://bowling.lexerbowling.com/bowlingdemeyrin/championnatgenevois2024doublemixte/pl016.htm" TargetMode="External"/><Relationship Id="rId14" Type="http://schemas.openxmlformats.org/officeDocument/2006/relationships/hyperlink" Target="https://bowling.lexerbowling.com/bowlingdemeyrin/championnatgenevois2024doublemixte/pl021.htm" TargetMode="External"/><Relationship Id="rId22" Type="http://schemas.openxmlformats.org/officeDocument/2006/relationships/hyperlink" Target="https://bowling.lexerbowling.com/bowlingdemeyrin/championnatgenevois2024doublemixte/pl01A.htm" TargetMode="External"/><Relationship Id="rId27" Type="http://schemas.openxmlformats.org/officeDocument/2006/relationships/hyperlink" Target="https://bowling.lexerbowling.com/bowlingdemeyrin/championnatgenevois2024doublemixte/pl00E.htm" TargetMode="External"/><Relationship Id="rId30" Type="http://schemas.openxmlformats.org/officeDocument/2006/relationships/hyperlink" Target="https://bowling.lexerbowling.com/bowlingdemeyrin/championnatgenevois2024doublemixte/pl02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F2AE-0763-4737-9118-D166F44B187D}">
  <dimension ref="A1:AU106"/>
  <sheetViews>
    <sheetView zoomScaleNormal="100" workbookViewId="0">
      <selection activeCell="A64" sqref="A64"/>
    </sheetView>
  </sheetViews>
  <sheetFormatPr baseColWidth="10" defaultRowHeight="15" x14ac:dyDescent="0.25"/>
  <cols>
    <col min="1" max="7" width="11.5546875" style="35"/>
    <col min="8" max="8" width="9" style="35" customWidth="1"/>
    <col min="9" max="15" width="11.5546875" style="35"/>
    <col min="16" max="16" width="9" style="35" customWidth="1"/>
    <col min="17" max="17" width="6" style="35" customWidth="1"/>
    <col min="18" max="21" width="11.5546875" style="35"/>
    <col min="22" max="23" width="11.5546875" style="68"/>
    <col min="24" max="24" width="11.5546875" style="35"/>
    <col min="25" max="25" width="4.33203125" style="35" bestFit="1" customWidth="1"/>
    <col min="26" max="16384" width="11.5546875" style="35"/>
  </cols>
  <sheetData>
    <row r="1" spans="1:47" ht="20.25" x14ac:dyDescent="0.25">
      <c r="A1" s="216" t="s">
        <v>116</v>
      </c>
      <c r="B1" s="216"/>
      <c r="C1" s="216"/>
      <c r="D1" s="216"/>
      <c r="E1" s="216"/>
      <c r="F1" s="216"/>
      <c r="G1" s="216"/>
      <c r="I1" s="216" t="s">
        <v>116</v>
      </c>
      <c r="J1" s="216"/>
      <c r="K1" s="216"/>
      <c r="L1" s="216"/>
      <c r="M1" s="216"/>
      <c r="N1" s="216"/>
      <c r="O1" s="216"/>
      <c r="Q1" s="216" t="s">
        <v>116</v>
      </c>
      <c r="R1" s="216"/>
      <c r="S1" s="216"/>
      <c r="T1" s="216"/>
      <c r="U1" s="216"/>
      <c r="V1" s="216"/>
      <c r="W1" s="216"/>
      <c r="Y1" s="216" t="s">
        <v>116</v>
      </c>
      <c r="Z1" s="216"/>
      <c r="AA1" s="216"/>
      <c r="AB1" s="216"/>
      <c r="AC1" s="216"/>
      <c r="AD1" s="216"/>
      <c r="AE1" s="216"/>
      <c r="AG1" s="227" t="s">
        <v>116</v>
      </c>
      <c r="AH1" s="227"/>
      <c r="AI1" s="227"/>
      <c r="AJ1" s="227"/>
      <c r="AK1" s="227"/>
      <c r="AL1" s="227"/>
      <c r="AM1" s="227"/>
      <c r="AN1"/>
      <c r="AO1" s="227" t="s">
        <v>116</v>
      </c>
      <c r="AP1" s="227"/>
      <c r="AQ1" s="227"/>
      <c r="AR1" s="227"/>
      <c r="AS1" s="227"/>
      <c r="AT1" s="227"/>
      <c r="AU1" s="227"/>
    </row>
    <row r="2" spans="1:47" ht="20.25" x14ac:dyDescent="0.25">
      <c r="A2" s="216" t="s">
        <v>173</v>
      </c>
      <c r="B2" s="216"/>
      <c r="C2" s="216"/>
      <c r="D2" s="216"/>
      <c r="E2" s="216"/>
      <c r="F2" s="216"/>
      <c r="G2" s="216"/>
      <c r="I2" s="216" t="s">
        <v>117</v>
      </c>
      <c r="J2" s="216"/>
      <c r="K2" s="216"/>
      <c r="L2" s="216"/>
      <c r="M2" s="216"/>
      <c r="N2" s="216"/>
      <c r="O2" s="216"/>
      <c r="Q2" s="216" t="s">
        <v>118</v>
      </c>
      <c r="R2" s="216"/>
      <c r="S2" s="216"/>
      <c r="T2" s="216"/>
      <c r="U2" s="216"/>
      <c r="V2" s="216"/>
      <c r="W2" s="216"/>
      <c r="Y2" s="216" t="s">
        <v>119</v>
      </c>
      <c r="Z2" s="216"/>
      <c r="AA2" s="216"/>
      <c r="AB2" s="216"/>
      <c r="AC2" s="216"/>
      <c r="AD2" s="216"/>
      <c r="AE2" s="216"/>
      <c r="AG2" s="227" t="s">
        <v>147</v>
      </c>
      <c r="AH2" s="227"/>
      <c r="AI2" s="227"/>
      <c r="AJ2" s="227"/>
      <c r="AK2" s="227"/>
      <c r="AL2" s="227"/>
      <c r="AM2" s="227"/>
      <c r="AN2"/>
      <c r="AO2" s="227" t="s">
        <v>148</v>
      </c>
      <c r="AP2" s="227"/>
      <c r="AQ2" s="227"/>
      <c r="AR2" s="227"/>
      <c r="AS2" s="227"/>
      <c r="AT2" s="227"/>
      <c r="AU2" s="227"/>
    </row>
    <row r="3" spans="1:47" ht="20.25" x14ac:dyDescent="0.3">
      <c r="A3" s="34"/>
      <c r="B3" s="36"/>
      <c r="C3" s="36"/>
      <c r="D3" s="37"/>
      <c r="E3" s="37"/>
      <c r="F3" s="34"/>
      <c r="G3" s="38"/>
      <c r="I3" s="34"/>
      <c r="J3" s="36"/>
      <c r="K3" s="36"/>
      <c r="L3" s="37"/>
      <c r="M3" s="37"/>
      <c r="N3" s="34"/>
      <c r="O3" s="38"/>
      <c r="Q3" s="34"/>
      <c r="R3" s="36"/>
      <c r="S3" s="36"/>
      <c r="T3" s="37"/>
      <c r="U3" s="37"/>
      <c r="V3" s="34"/>
      <c r="W3" s="38"/>
      <c r="Y3" s="34"/>
      <c r="Z3" s="36"/>
      <c r="AA3" s="36"/>
      <c r="AB3" s="37"/>
      <c r="AC3" s="37"/>
      <c r="AD3" s="37"/>
      <c r="AE3" s="39"/>
      <c r="AG3" s="25"/>
      <c r="AH3" s="26"/>
      <c r="AI3" s="26"/>
      <c r="AJ3" s="90"/>
      <c r="AK3" s="90"/>
      <c r="AL3" s="90"/>
      <c r="AM3" s="91"/>
      <c r="AN3"/>
      <c r="AO3" s="25"/>
      <c r="AP3" s="26"/>
      <c r="AQ3" s="26"/>
      <c r="AR3" s="90"/>
      <c r="AS3" s="90"/>
      <c r="AT3" s="90"/>
      <c r="AU3" s="91"/>
    </row>
    <row r="4" spans="1:47" s="41" customFormat="1" x14ac:dyDescent="0.25">
      <c r="A4" s="212" t="s">
        <v>120</v>
      </c>
      <c r="B4" s="213"/>
      <c r="C4" s="213"/>
      <c r="D4" s="213"/>
      <c r="E4" s="213"/>
      <c r="F4" s="213"/>
      <c r="G4" s="213"/>
      <c r="I4" s="212" t="s">
        <v>120</v>
      </c>
      <c r="J4" s="213"/>
      <c r="K4" s="213"/>
      <c r="L4" s="213"/>
      <c r="M4" s="213"/>
      <c r="N4" s="213"/>
      <c r="O4" s="213"/>
      <c r="Q4" s="212" t="s">
        <v>120</v>
      </c>
      <c r="R4" s="213"/>
      <c r="S4" s="213"/>
      <c r="T4" s="213"/>
      <c r="U4" s="213"/>
      <c r="V4" s="213"/>
      <c r="W4" s="213"/>
      <c r="X4" s="42"/>
      <c r="Y4" s="212" t="s">
        <v>120</v>
      </c>
      <c r="Z4" s="213"/>
      <c r="AA4" s="213"/>
      <c r="AB4" s="213"/>
      <c r="AC4" s="213"/>
      <c r="AD4" s="213"/>
      <c r="AE4" s="213"/>
      <c r="AF4" s="42"/>
      <c r="AG4" s="225" t="s">
        <v>120</v>
      </c>
      <c r="AH4" s="226"/>
      <c r="AI4" s="226"/>
      <c r="AJ4" s="226"/>
      <c r="AK4" s="226"/>
      <c r="AL4" s="226"/>
      <c r="AM4" s="226"/>
      <c r="AN4" s="93"/>
      <c r="AO4" s="225" t="s">
        <v>120</v>
      </c>
      <c r="AP4" s="226"/>
      <c r="AQ4" s="226"/>
      <c r="AR4" s="226"/>
      <c r="AS4" s="226"/>
      <c r="AT4" s="226"/>
      <c r="AU4" s="226"/>
    </row>
    <row r="5" spans="1:47" s="48" customFormat="1" x14ac:dyDescent="0.2">
      <c r="A5" s="43"/>
      <c r="B5" s="44" t="s">
        <v>62</v>
      </c>
      <c r="C5" s="45"/>
      <c r="D5" s="46">
        <v>30</v>
      </c>
      <c r="E5" s="45"/>
      <c r="F5" s="46">
        <v>5464</v>
      </c>
      <c r="G5" s="47">
        <v>180.16666666666666</v>
      </c>
      <c r="I5" s="43"/>
      <c r="J5" s="44" t="s">
        <v>62</v>
      </c>
      <c r="K5" s="45"/>
      <c r="L5" s="46">
        <v>30</v>
      </c>
      <c r="M5" s="45"/>
      <c r="N5" s="46">
        <v>5405</v>
      </c>
      <c r="O5" s="47">
        <v>180.16666666666666</v>
      </c>
      <c r="Q5" s="43"/>
      <c r="R5" s="44" t="s">
        <v>62</v>
      </c>
      <c r="S5" s="45"/>
      <c r="T5" s="46">
        <v>30</v>
      </c>
      <c r="U5" s="45"/>
      <c r="V5" s="46">
        <v>5164</v>
      </c>
      <c r="W5" s="47">
        <v>172.13333333333333</v>
      </c>
      <c r="X5" s="49"/>
      <c r="Y5" s="43"/>
      <c r="Z5" s="44" t="s">
        <v>62</v>
      </c>
      <c r="AA5" s="45"/>
      <c r="AB5" s="46">
        <v>30</v>
      </c>
      <c r="AC5" s="45"/>
      <c r="AD5" s="46">
        <v>5416</v>
      </c>
      <c r="AE5" s="47">
        <v>180.53333333333333</v>
      </c>
      <c r="AF5" s="49"/>
      <c r="AG5" s="94"/>
      <c r="AH5" s="95" t="s">
        <v>62</v>
      </c>
      <c r="AI5" s="96"/>
      <c r="AJ5" s="97">
        <v>162</v>
      </c>
      <c r="AK5" s="97"/>
      <c r="AL5" s="97">
        <v>33149</v>
      </c>
      <c r="AM5" s="98">
        <v>204.62345679012347</v>
      </c>
      <c r="AN5" s="99"/>
      <c r="AO5" s="94"/>
      <c r="AP5" s="95" t="s">
        <v>62</v>
      </c>
      <c r="AQ5" s="96"/>
      <c r="AR5" s="97">
        <v>162</v>
      </c>
      <c r="AS5" s="97"/>
      <c r="AT5" s="97">
        <v>32509</v>
      </c>
      <c r="AU5" s="98">
        <v>200.67283950617283</v>
      </c>
    </row>
    <row r="6" spans="1:47" s="50" customFormat="1" x14ac:dyDescent="0.2">
      <c r="A6" s="214" t="s">
        <v>121</v>
      </c>
      <c r="B6" s="215"/>
      <c r="C6" s="215"/>
      <c r="D6" s="215"/>
      <c r="E6" s="215"/>
      <c r="F6" s="215"/>
      <c r="G6" s="215"/>
      <c r="I6" s="214" t="s">
        <v>121</v>
      </c>
      <c r="J6" s="215"/>
      <c r="K6" s="215"/>
      <c r="L6" s="215"/>
      <c r="M6" s="215"/>
      <c r="N6" s="215"/>
      <c r="O6" s="215"/>
      <c r="Q6" s="214" t="s">
        <v>121</v>
      </c>
      <c r="R6" s="215"/>
      <c r="S6" s="215"/>
      <c r="T6" s="215"/>
      <c r="U6" s="215"/>
      <c r="V6" s="215"/>
      <c r="W6" s="215"/>
      <c r="Y6" s="214" t="s">
        <v>122</v>
      </c>
      <c r="Z6" s="215"/>
      <c r="AA6" s="215"/>
      <c r="AB6" s="215"/>
      <c r="AC6" s="215"/>
      <c r="AD6" s="215"/>
      <c r="AE6" s="215"/>
      <c r="AG6" s="223" t="s">
        <v>122</v>
      </c>
      <c r="AH6" s="224"/>
      <c r="AI6" s="224"/>
      <c r="AJ6" s="224"/>
      <c r="AK6" s="224"/>
      <c r="AL6" s="224"/>
      <c r="AM6" s="224"/>
      <c r="AN6" s="100"/>
      <c r="AO6" s="223" t="s">
        <v>122</v>
      </c>
      <c r="AP6" s="224"/>
      <c r="AQ6" s="224"/>
      <c r="AR6" s="224"/>
      <c r="AS6" s="224"/>
      <c r="AT6" s="224"/>
      <c r="AU6" s="224"/>
    </row>
    <row r="7" spans="1:47" s="48" customFormat="1" x14ac:dyDescent="0.2">
      <c r="A7" s="43"/>
      <c r="B7" s="44" t="s">
        <v>62</v>
      </c>
      <c r="C7" s="45"/>
      <c r="D7" s="46">
        <v>30</v>
      </c>
      <c r="E7" s="45"/>
      <c r="F7" s="46">
        <v>4866</v>
      </c>
      <c r="G7" s="47">
        <v>184.16666666666666</v>
      </c>
      <c r="I7" s="43"/>
      <c r="J7" s="44" t="s">
        <v>62</v>
      </c>
      <c r="K7" s="45"/>
      <c r="L7" s="46">
        <v>30</v>
      </c>
      <c r="M7" s="45"/>
      <c r="N7" s="46">
        <v>5525</v>
      </c>
      <c r="O7" s="47">
        <v>184.16666666666666</v>
      </c>
      <c r="Q7" s="43"/>
      <c r="R7" s="44" t="s">
        <v>62</v>
      </c>
      <c r="S7" s="45"/>
      <c r="T7" s="46">
        <v>25</v>
      </c>
      <c r="U7" s="45"/>
      <c r="V7" s="46">
        <v>4562</v>
      </c>
      <c r="W7" s="47">
        <v>182.48</v>
      </c>
      <c r="X7" s="49"/>
      <c r="Y7" s="43"/>
      <c r="Z7" s="44" t="s">
        <v>62</v>
      </c>
      <c r="AA7" s="45"/>
      <c r="AB7" s="46">
        <v>25</v>
      </c>
      <c r="AC7" s="45"/>
      <c r="AD7" s="46">
        <v>4606</v>
      </c>
      <c r="AE7" s="47">
        <v>184.24</v>
      </c>
      <c r="AF7" s="49"/>
      <c r="AG7" s="94"/>
      <c r="AH7" s="95" t="s">
        <v>62</v>
      </c>
      <c r="AI7" s="96"/>
      <c r="AJ7" s="97">
        <v>135</v>
      </c>
      <c r="AK7" s="97"/>
      <c r="AL7" s="97">
        <v>23949</v>
      </c>
      <c r="AM7" s="98">
        <v>177.4</v>
      </c>
      <c r="AN7" s="99"/>
      <c r="AO7" s="94"/>
      <c r="AP7" s="95" t="s">
        <v>62</v>
      </c>
      <c r="AQ7" s="96"/>
      <c r="AR7" s="97">
        <v>108</v>
      </c>
      <c r="AS7" s="97"/>
      <c r="AT7" s="97">
        <v>20041</v>
      </c>
      <c r="AU7" s="98">
        <v>185.56481481481481</v>
      </c>
    </row>
    <row r="8" spans="1:47" s="41" customFormat="1" x14ac:dyDescent="0.25">
      <c r="A8" s="217" t="s">
        <v>123</v>
      </c>
      <c r="B8" s="218"/>
      <c r="C8" s="218"/>
      <c r="D8" s="218"/>
      <c r="E8" s="218"/>
      <c r="F8" s="218"/>
      <c r="G8" s="218"/>
      <c r="I8" s="217" t="s">
        <v>123</v>
      </c>
      <c r="J8" s="218"/>
      <c r="K8" s="218"/>
      <c r="L8" s="218"/>
      <c r="M8" s="218"/>
      <c r="N8" s="218"/>
      <c r="O8" s="218"/>
      <c r="Q8" s="217" t="s">
        <v>123</v>
      </c>
      <c r="R8" s="218"/>
      <c r="S8" s="218"/>
      <c r="T8" s="218"/>
      <c r="U8" s="218"/>
      <c r="V8" s="218"/>
      <c r="W8" s="218"/>
      <c r="Y8" s="217" t="s">
        <v>123</v>
      </c>
      <c r="Z8" s="218"/>
      <c r="AA8" s="218"/>
      <c r="AB8" s="218"/>
      <c r="AC8" s="218"/>
      <c r="AD8" s="218"/>
      <c r="AE8" s="218"/>
      <c r="AG8" s="225" t="s">
        <v>123</v>
      </c>
      <c r="AH8" s="226"/>
      <c r="AI8" s="226"/>
      <c r="AJ8" s="226"/>
      <c r="AK8" s="226"/>
      <c r="AL8" s="226"/>
      <c r="AM8" s="226"/>
      <c r="AN8" s="101"/>
      <c r="AO8" s="225" t="s">
        <v>123</v>
      </c>
      <c r="AP8" s="226"/>
      <c r="AQ8" s="226"/>
      <c r="AR8" s="226"/>
      <c r="AS8" s="226"/>
      <c r="AT8" s="226"/>
      <c r="AU8" s="226"/>
    </row>
    <row r="9" spans="1:47" s="48" customFormat="1" x14ac:dyDescent="0.2">
      <c r="A9" s="43"/>
      <c r="B9" s="44" t="s">
        <v>62</v>
      </c>
      <c r="C9" s="45"/>
      <c r="D9" s="46">
        <v>30</v>
      </c>
      <c r="E9" s="45"/>
      <c r="F9" s="46">
        <v>5133</v>
      </c>
      <c r="G9" s="47">
        <v>163.53333333333333</v>
      </c>
      <c r="I9" s="43"/>
      <c r="J9" s="44" t="s">
        <v>62</v>
      </c>
      <c r="K9" s="45"/>
      <c r="L9" s="46">
        <v>30</v>
      </c>
      <c r="M9" s="45"/>
      <c r="N9" s="46">
        <v>4906</v>
      </c>
      <c r="O9" s="47">
        <v>163.53333333333333</v>
      </c>
      <c r="Q9" s="43"/>
      <c r="R9" s="44" t="s">
        <v>62</v>
      </c>
      <c r="S9" s="45"/>
      <c r="T9" s="46">
        <v>30</v>
      </c>
      <c r="U9" s="45"/>
      <c r="V9" s="46">
        <v>5284</v>
      </c>
      <c r="W9" s="47">
        <v>176.13333333333333</v>
      </c>
      <c r="X9" s="49"/>
      <c r="Y9" s="43"/>
      <c r="Z9" s="44" t="s">
        <v>62</v>
      </c>
      <c r="AA9" s="45"/>
      <c r="AB9" s="46">
        <v>30</v>
      </c>
      <c r="AC9" s="45"/>
      <c r="AD9" s="46">
        <v>5596</v>
      </c>
      <c r="AE9" s="47">
        <v>186.53333333333333</v>
      </c>
      <c r="AF9" s="49"/>
      <c r="AG9" s="94"/>
      <c r="AH9" s="95" t="s">
        <v>62</v>
      </c>
      <c r="AI9" s="96"/>
      <c r="AJ9" s="97">
        <v>162</v>
      </c>
      <c r="AK9" s="97"/>
      <c r="AL9" s="97">
        <v>31467</v>
      </c>
      <c r="AM9" s="98">
        <v>194.24074074074073</v>
      </c>
      <c r="AN9" s="99"/>
      <c r="AO9" s="94"/>
      <c r="AP9" s="95" t="s">
        <v>62</v>
      </c>
      <c r="AQ9" s="96"/>
      <c r="AR9" s="97">
        <v>270</v>
      </c>
      <c r="AS9" s="97"/>
      <c r="AT9" s="97">
        <v>52550</v>
      </c>
      <c r="AU9" s="98">
        <v>194.62962962962962</v>
      </c>
    </row>
    <row r="10" spans="1:47" s="40" customFormat="1" x14ac:dyDescent="0.25">
      <c r="A10" s="217" t="s">
        <v>124</v>
      </c>
      <c r="B10" s="218"/>
      <c r="C10" s="218"/>
      <c r="D10" s="218"/>
      <c r="E10" s="218"/>
      <c r="F10" s="218"/>
      <c r="G10" s="218"/>
      <c r="I10" s="217" t="s">
        <v>124</v>
      </c>
      <c r="J10" s="218"/>
      <c r="K10" s="218"/>
      <c r="L10" s="218"/>
      <c r="M10" s="218"/>
      <c r="N10" s="218"/>
      <c r="O10" s="218"/>
      <c r="Q10" s="217" t="s">
        <v>124</v>
      </c>
      <c r="R10" s="218"/>
      <c r="S10" s="218"/>
      <c r="T10" s="218"/>
      <c r="U10" s="218"/>
      <c r="V10" s="218"/>
      <c r="W10" s="218"/>
      <c r="Y10" s="217" t="s">
        <v>124</v>
      </c>
      <c r="Z10" s="218"/>
      <c r="AA10" s="218"/>
      <c r="AB10" s="218"/>
      <c r="AC10" s="218"/>
      <c r="AD10" s="218"/>
      <c r="AE10" s="218"/>
      <c r="AG10" s="225" t="s">
        <v>124</v>
      </c>
      <c r="AH10" s="226"/>
      <c r="AI10" s="226"/>
      <c r="AJ10" s="226"/>
      <c r="AK10" s="226"/>
      <c r="AL10" s="226"/>
      <c r="AM10" s="226"/>
      <c r="AN10" s="92"/>
      <c r="AO10" s="225" t="s">
        <v>124</v>
      </c>
      <c r="AP10" s="226"/>
      <c r="AQ10" s="226"/>
      <c r="AR10" s="226"/>
      <c r="AS10" s="226"/>
      <c r="AT10" s="226"/>
      <c r="AU10" s="226"/>
    </row>
    <row r="11" spans="1:47" s="48" customFormat="1" ht="15.75" thickBot="1" x14ac:dyDescent="0.25">
      <c r="A11" s="51"/>
      <c r="B11" s="52" t="s">
        <v>62</v>
      </c>
      <c r="C11" s="53"/>
      <c r="D11" s="54">
        <v>30</v>
      </c>
      <c r="E11" s="53"/>
      <c r="F11" s="46">
        <v>4979</v>
      </c>
      <c r="G11" s="47">
        <v>160</v>
      </c>
      <c r="I11" s="51"/>
      <c r="J11" s="52" t="s">
        <v>62</v>
      </c>
      <c r="K11" s="53"/>
      <c r="L11" s="54">
        <v>30</v>
      </c>
      <c r="M11" s="53"/>
      <c r="N11" s="46">
        <v>4800</v>
      </c>
      <c r="O11" s="47">
        <v>160</v>
      </c>
      <c r="Q11" s="51"/>
      <c r="R11" s="52" t="s">
        <v>62</v>
      </c>
      <c r="S11" s="53"/>
      <c r="T11" s="54">
        <v>30</v>
      </c>
      <c r="U11" s="53"/>
      <c r="V11" s="54">
        <v>5204</v>
      </c>
      <c r="W11" s="47">
        <v>173.46666666666667</v>
      </c>
      <c r="X11" s="49"/>
      <c r="Y11" s="43"/>
      <c r="Z11" s="44" t="s">
        <v>62</v>
      </c>
      <c r="AA11" s="45"/>
      <c r="AB11" s="46">
        <v>30</v>
      </c>
      <c r="AC11" s="45"/>
      <c r="AD11" s="46">
        <v>5153</v>
      </c>
      <c r="AE11" s="47">
        <v>171.76666666666668</v>
      </c>
      <c r="AF11" s="49"/>
      <c r="AG11" s="94"/>
      <c r="AH11" s="95" t="s">
        <v>62</v>
      </c>
      <c r="AI11" s="96"/>
      <c r="AJ11" s="97">
        <v>162</v>
      </c>
      <c r="AK11" s="97"/>
      <c r="AL11" s="97">
        <v>30504</v>
      </c>
      <c r="AM11" s="98">
        <v>188.2962962962963</v>
      </c>
      <c r="AN11" s="99"/>
      <c r="AO11" s="94"/>
      <c r="AP11" s="95" t="s">
        <v>62</v>
      </c>
      <c r="AQ11" s="96"/>
      <c r="AR11" s="97">
        <v>162</v>
      </c>
      <c r="AS11" s="97"/>
      <c r="AT11" s="97">
        <v>30504</v>
      </c>
      <c r="AU11" s="98">
        <v>188.2962962962963</v>
      </c>
    </row>
    <row r="12" spans="1:47" s="40" customFormat="1" x14ac:dyDescent="0.25">
      <c r="A12" s="217"/>
      <c r="B12" s="218"/>
      <c r="C12" s="218"/>
      <c r="D12" s="218"/>
      <c r="E12" s="218"/>
      <c r="F12" s="218"/>
      <c r="G12" s="218"/>
      <c r="I12" s="217"/>
      <c r="J12" s="218"/>
      <c r="K12" s="218"/>
      <c r="L12" s="218"/>
      <c r="M12" s="218"/>
      <c r="N12" s="218"/>
      <c r="O12" s="218"/>
      <c r="Q12" s="217"/>
      <c r="R12" s="218"/>
      <c r="S12" s="218"/>
      <c r="T12" s="218"/>
      <c r="U12" s="218"/>
      <c r="V12" s="218"/>
      <c r="W12" s="218"/>
      <c r="Y12" s="217" t="s">
        <v>125</v>
      </c>
      <c r="Z12" s="218"/>
      <c r="AA12" s="218"/>
      <c r="AB12" s="218"/>
      <c r="AC12" s="218"/>
      <c r="AD12" s="218"/>
      <c r="AE12" s="218"/>
      <c r="AG12" s="225" t="s">
        <v>125</v>
      </c>
      <c r="AH12" s="226"/>
      <c r="AI12" s="226"/>
      <c r="AJ12" s="226"/>
      <c r="AK12" s="226"/>
      <c r="AL12" s="226"/>
      <c r="AM12" s="226"/>
      <c r="AN12" s="92"/>
      <c r="AO12" s="225" t="s">
        <v>125</v>
      </c>
      <c r="AP12" s="226"/>
      <c r="AQ12" s="226"/>
      <c r="AR12" s="226"/>
      <c r="AS12" s="226"/>
      <c r="AT12" s="226"/>
      <c r="AU12" s="226"/>
    </row>
    <row r="13" spans="1:47" s="48" customFormat="1" x14ac:dyDescent="0.2">
      <c r="A13" s="55"/>
      <c r="B13" s="56"/>
      <c r="C13" s="57"/>
      <c r="D13" s="58"/>
      <c r="E13" s="57"/>
      <c r="F13" s="58"/>
      <c r="G13" s="59"/>
      <c r="I13" s="55"/>
      <c r="J13" s="56"/>
      <c r="K13" s="57"/>
      <c r="L13" s="58"/>
      <c r="M13" s="57"/>
      <c r="N13" s="58"/>
      <c r="O13" s="59"/>
      <c r="Q13" s="55"/>
      <c r="R13" s="56"/>
      <c r="S13" s="57"/>
      <c r="T13" s="58"/>
      <c r="U13" s="57"/>
      <c r="V13" s="58"/>
      <c r="W13" s="59"/>
      <c r="X13" s="49"/>
      <c r="Y13" s="43"/>
      <c r="Z13" s="44" t="s">
        <v>62</v>
      </c>
      <c r="AA13" s="45"/>
      <c r="AB13" s="60">
        <v>30</v>
      </c>
      <c r="AC13" s="45"/>
      <c r="AD13" s="60">
        <v>4967</v>
      </c>
      <c r="AE13" s="61">
        <v>165.56666666666666</v>
      </c>
      <c r="AF13" s="49"/>
      <c r="AG13" s="94"/>
      <c r="AH13" s="95" t="s">
        <v>62</v>
      </c>
      <c r="AI13" s="96"/>
      <c r="AJ13" s="97">
        <v>162</v>
      </c>
      <c r="AK13" s="97"/>
      <c r="AL13" s="102">
        <v>26416</v>
      </c>
      <c r="AM13" s="103">
        <v>163.06172839506172</v>
      </c>
      <c r="AN13" s="99"/>
      <c r="AO13" s="94"/>
      <c r="AP13" s="95" t="s">
        <v>62</v>
      </c>
      <c r="AQ13" s="96"/>
      <c r="AR13" s="97">
        <v>162</v>
      </c>
      <c r="AS13" s="97"/>
      <c r="AT13" s="97">
        <v>26395</v>
      </c>
      <c r="AU13" s="98">
        <v>162.9320987654321</v>
      </c>
    </row>
    <row r="14" spans="1:47" s="48" customFormat="1" x14ac:dyDescent="0.2">
      <c r="A14" s="62"/>
      <c r="B14" s="63"/>
      <c r="C14" s="64"/>
      <c r="D14" s="65"/>
      <c r="E14" s="65"/>
      <c r="F14" s="65"/>
      <c r="G14" s="66"/>
      <c r="I14" s="62"/>
      <c r="J14" s="63"/>
      <c r="K14" s="64"/>
      <c r="L14" s="65"/>
      <c r="M14" s="65"/>
      <c r="N14" s="65"/>
      <c r="O14" s="66"/>
      <c r="Q14" s="62"/>
      <c r="R14" s="63"/>
      <c r="S14" s="64"/>
      <c r="T14" s="65"/>
      <c r="U14" s="65"/>
      <c r="V14" s="65"/>
      <c r="W14" s="66"/>
      <c r="Y14" s="62"/>
      <c r="Z14" s="63"/>
      <c r="AA14" s="64"/>
      <c r="AB14" s="65"/>
      <c r="AC14" s="65"/>
      <c r="AD14" s="65"/>
      <c r="AE14" s="66"/>
      <c r="AG14" s="104"/>
      <c r="AH14" s="105"/>
      <c r="AI14" s="106"/>
      <c r="AJ14" s="107"/>
      <c r="AK14" s="107"/>
      <c r="AL14" s="107"/>
      <c r="AM14" s="108"/>
      <c r="AN14" s="109"/>
      <c r="AO14" s="104"/>
      <c r="AP14" s="105"/>
      <c r="AQ14" s="106"/>
      <c r="AR14" s="107"/>
      <c r="AS14" s="107"/>
      <c r="AT14" s="107"/>
      <c r="AU14" s="108"/>
    </row>
    <row r="15" spans="1:47" s="48" customFormat="1" x14ac:dyDescent="0.2">
      <c r="A15" s="62"/>
      <c r="B15" s="63" t="s">
        <v>126</v>
      </c>
      <c r="C15" s="64"/>
      <c r="D15" s="67">
        <v>120</v>
      </c>
      <c r="E15" s="65"/>
      <c r="F15" s="67">
        <v>20442</v>
      </c>
      <c r="G15" s="66">
        <v>170.35</v>
      </c>
      <c r="I15" s="62"/>
      <c r="J15" s="63" t="s">
        <v>126</v>
      </c>
      <c r="K15" s="64"/>
      <c r="L15" s="67">
        <v>120</v>
      </c>
      <c r="M15" s="65"/>
      <c r="N15" s="67">
        <v>20636</v>
      </c>
      <c r="O15" s="66">
        <v>171.96666666666667</v>
      </c>
      <c r="Q15" s="62"/>
      <c r="R15" s="63" t="s">
        <v>126</v>
      </c>
      <c r="S15" s="64"/>
      <c r="T15" s="67">
        <v>115</v>
      </c>
      <c r="U15" s="65"/>
      <c r="V15" s="67">
        <v>20214</v>
      </c>
      <c r="W15" s="66">
        <v>175.77391304347827</v>
      </c>
      <c r="X15" s="49"/>
      <c r="Y15" s="62"/>
      <c r="Z15" s="63" t="s">
        <v>126</v>
      </c>
      <c r="AA15" s="64"/>
      <c r="AB15" s="67">
        <v>145</v>
      </c>
      <c r="AC15" s="65"/>
      <c r="AD15" s="67">
        <v>25738</v>
      </c>
      <c r="AE15" s="66">
        <v>177.50344827586207</v>
      </c>
      <c r="AF15" s="49"/>
      <c r="AG15" s="104"/>
      <c r="AH15" s="105" t="s">
        <v>126</v>
      </c>
      <c r="AI15" s="106"/>
      <c r="AJ15" s="107">
        <v>783</v>
      </c>
      <c r="AK15" s="107"/>
      <c r="AL15" s="107">
        <v>145485</v>
      </c>
      <c r="AM15" s="108">
        <v>185.80459770114942</v>
      </c>
      <c r="AN15" s="99"/>
      <c r="AO15" s="104"/>
      <c r="AP15" s="105" t="s">
        <v>126</v>
      </c>
      <c r="AQ15" s="106"/>
      <c r="AR15" s="107">
        <v>864</v>
      </c>
      <c r="AS15" s="107"/>
      <c r="AT15" s="107">
        <v>161999</v>
      </c>
      <c r="AU15" s="108">
        <v>187.49884259259258</v>
      </c>
    </row>
    <row r="16" spans="1:47" ht="15.75" x14ac:dyDescent="0.25">
      <c r="F16" s="68"/>
      <c r="G16" s="68"/>
      <c r="N16" s="68"/>
      <c r="O16" s="68"/>
      <c r="AD16" s="68"/>
      <c r="AE16" s="68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</row>
    <row r="17" spans="1:47" s="40" customFormat="1" x14ac:dyDescent="0.25">
      <c r="A17" s="212" t="s">
        <v>127</v>
      </c>
      <c r="B17" s="213"/>
      <c r="C17" s="213"/>
      <c r="D17" s="213"/>
      <c r="E17" s="213"/>
      <c r="F17" s="213"/>
      <c r="G17" s="213"/>
      <c r="I17" s="212" t="s">
        <v>127</v>
      </c>
      <c r="J17" s="213"/>
      <c r="K17" s="213"/>
      <c r="L17" s="213"/>
      <c r="M17" s="213"/>
      <c r="N17" s="213"/>
      <c r="O17" s="213"/>
      <c r="Q17" s="212" t="s">
        <v>127</v>
      </c>
      <c r="R17" s="213"/>
      <c r="S17" s="213"/>
      <c r="T17" s="213"/>
      <c r="U17" s="213"/>
      <c r="V17" s="213"/>
      <c r="W17" s="213"/>
      <c r="Y17" s="212" t="s">
        <v>127</v>
      </c>
      <c r="Z17" s="213"/>
      <c r="AA17" s="213"/>
      <c r="AB17" s="213"/>
      <c r="AC17" s="213"/>
      <c r="AD17" s="213"/>
      <c r="AE17" s="213"/>
      <c r="AG17" s="225" t="s">
        <v>127</v>
      </c>
      <c r="AH17" s="226"/>
      <c r="AI17" s="226"/>
      <c r="AJ17" s="226"/>
      <c r="AK17" s="226"/>
      <c r="AL17" s="226"/>
      <c r="AM17" s="226"/>
      <c r="AN17" s="92"/>
      <c r="AO17" s="225" t="s">
        <v>127</v>
      </c>
      <c r="AP17" s="226"/>
      <c r="AQ17" s="226"/>
      <c r="AR17" s="226"/>
      <c r="AS17" s="226"/>
      <c r="AT17" s="226"/>
      <c r="AU17" s="226"/>
    </row>
    <row r="18" spans="1:47" s="48" customFormat="1" x14ac:dyDescent="0.2">
      <c r="A18" s="69"/>
      <c r="B18" s="70" t="s">
        <v>62</v>
      </c>
      <c r="C18" s="71"/>
      <c r="D18" s="72">
        <v>64</v>
      </c>
      <c r="E18" s="73"/>
      <c r="F18" s="46">
        <v>11612</v>
      </c>
      <c r="G18" s="47">
        <v>179.4375</v>
      </c>
      <c r="I18" s="69"/>
      <c r="J18" s="70" t="s">
        <v>62</v>
      </c>
      <c r="K18" s="71"/>
      <c r="L18" s="72">
        <v>48</v>
      </c>
      <c r="M18" s="73"/>
      <c r="N18" s="46">
        <v>8613</v>
      </c>
      <c r="O18" s="47">
        <v>179.4375</v>
      </c>
      <c r="Q18" s="69"/>
      <c r="R18" s="70" t="s">
        <v>62</v>
      </c>
      <c r="S18" s="71"/>
      <c r="T18" s="72">
        <v>80</v>
      </c>
      <c r="U18" s="73"/>
      <c r="V18" s="46">
        <v>14322</v>
      </c>
      <c r="W18" s="47">
        <v>179.02500000000001</v>
      </c>
      <c r="X18" s="49"/>
      <c r="Y18" s="69"/>
      <c r="Z18" s="70" t="s">
        <v>62</v>
      </c>
      <c r="AA18" s="71"/>
      <c r="AB18" s="72">
        <v>120</v>
      </c>
      <c r="AC18" s="73"/>
      <c r="AD18" s="46">
        <v>22301</v>
      </c>
      <c r="AE18" s="47">
        <v>185.84</v>
      </c>
      <c r="AF18" s="49"/>
      <c r="AG18" s="94"/>
      <c r="AH18" s="95" t="s">
        <v>62</v>
      </c>
      <c r="AI18" s="96"/>
      <c r="AJ18" s="97">
        <v>112</v>
      </c>
      <c r="AK18" s="109"/>
      <c r="AL18" s="110">
        <v>21587</v>
      </c>
      <c r="AM18" s="111">
        <v>192.74107142857142</v>
      </c>
      <c r="AN18" s="99"/>
      <c r="AO18" s="94"/>
      <c r="AP18" s="95" t="s">
        <v>62</v>
      </c>
      <c r="AQ18" s="96"/>
      <c r="AR18" s="97">
        <v>104</v>
      </c>
      <c r="AS18" s="109"/>
      <c r="AT18" s="110">
        <v>20130</v>
      </c>
      <c r="AU18" s="111">
        <v>193.55769230769232</v>
      </c>
    </row>
    <row r="19" spans="1:47" s="40" customFormat="1" x14ac:dyDescent="0.25">
      <c r="A19" s="212" t="s">
        <v>128</v>
      </c>
      <c r="B19" s="213"/>
      <c r="C19" s="213"/>
      <c r="D19" s="213"/>
      <c r="E19" s="213"/>
      <c r="F19" s="213"/>
      <c r="G19" s="213"/>
      <c r="I19" s="212" t="s">
        <v>128</v>
      </c>
      <c r="J19" s="213"/>
      <c r="K19" s="213"/>
      <c r="L19" s="213"/>
      <c r="M19" s="213"/>
      <c r="N19" s="213"/>
      <c r="O19" s="213"/>
      <c r="Q19" s="212" t="s">
        <v>128</v>
      </c>
      <c r="R19" s="213"/>
      <c r="S19" s="213"/>
      <c r="T19" s="213"/>
      <c r="U19" s="213"/>
      <c r="V19" s="213"/>
      <c r="W19" s="213"/>
      <c r="Y19" s="212" t="s">
        <v>128</v>
      </c>
      <c r="Z19" s="213"/>
      <c r="AA19" s="213"/>
      <c r="AB19" s="213"/>
      <c r="AC19" s="213"/>
      <c r="AD19" s="213"/>
      <c r="AE19" s="213"/>
      <c r="AG19" s="225" t="s">
        <v>128</v>
      </c>
      <c r="AH19" s="226"/>
      <c r="AI19" s="226"/>
      <c r="AJ19" s="226"/>
      <c r="AK19" s="226"/>
      <c r="AL19" s="226"/>
      <c r="AM19" s="226"/>
      <c r="AN19" s="92"/>
      <c r="AO19" s="225" t="s">
        <v>128</v>
      </c>
      <c r="AP19" s="226"/>
      <c r="AQ19" s="226"/>
      <c r="AR19" s="226"/>
      <c r="AS19" s="226"/>
      <c r="AT19" s="226"/>
      <c r="AU19" s="226"/>
    </row>
    <row r="20" spans="1:47" s="48" customFormat="1" x14ac:dyDescent="0.2">
      <c r="A20" s="69"/>
      <c r="B20" s="70" t="s">
        <v>62</v>
      </c>
      <c r="C20" s="71"/>
      <c r="D20" s="72">
        <v>120</v>
      </c>
      <c r="E20" s="72"/>
      <c r="F20" s="72">
        <v>21014</v>
      </c>
      <c r="G20" s="47">
        <v>178.36250000000001</v>
      </c>
      <c r="I20" s="69"/>
      <c r="J20" s="70" t="s">
        <v>62</v>
      </c>
      <c r="K20" s="71"/>
      <c r="L20" s="72">
        <v>80</v>
      </c>
      <c r="M20" s="72"/>
      <c r="N20" s="72">
        <v>14269</v>
      </c>
      <c r="O20" s="47">
        <v>178.36250000000001</v>
      </c>
      <c r="Q20" s="69"/>
      <c r="R20" s="70" t="s">
        <v>62</v>
      </c>
      <c r="S20" s="71"/>
      <c r="T20" s="72">
        <v>72</v>
      </c>
      <c r="U20" s="72"/>
      <c r="V20" s="72">
        <v>12479</v>
      </c>
      <c r="W20" s="47">
        <v>173.31944444444446</v>
      </c>
      <c r="X20" s="49"/>
      <c r="Y20" s="69"/>
      <c r="Z20" s="70" t="s">
        <v>62</v>
      </c>
      <c r="AA20" s="71"/>
      <c r="AB20" s="72">
        <v>144</v>
      </c>
      <c r="AC20" s="72"/>
      <c r="AD20" s="72">
        <v>25511</v>
      </c>
      <c r="AE20" s="47">
        <v>177.16</v>
      </c>
      <c r="AF20" s="49"/>
      <c r="AG20" s="94"/>
      <c r="AH20" s="95" t="s">
        <v>62</v>
      </c>
      <c r="AI20" s="96"/>
      <c r="AJ20" s="97">
        <v>160</v>
      </c>
      <c r="AK20" s="97"/>
      <c r="AL20" s="97">
        <v>29588</v>
      </c>
      <c r="AM20" s="98">
        <v>184.92500000000001</v>
      </c>
      <c r="AN20" s="99"/>
      <c r="AO20" s="94"/>
      <c r="AP20" s="95" t="s">
        <v>62</v>
      </c>
      <c r="AQ20" s="96"/>
      <c r="AR20" s="97">
        <v>112</v>
      </c>
      <c r="AS20" s="97"/>
      <c r="AT20" s="97">
        <v>20046</v>
      </c>
      <c r="AU20" s="98">
        <v>178.98214285714286</v>
      </c>
    </row>
    <row r="21" spans="1:47" s="41" customFormat="1" x14ac:dyDescent="0.25">
      <c r="A21" s="212" t="s">
        <v>129</v>
      </c>
      <c r="B21" s="213"/>
      <c r="C21" s="213"/>
      <c r="D21" s="213"/>
      <c r="E21" s="213"/>
      <c r="F21" s="213"/>
      <c r="G21" s="213"/>
      <c r="I21" s="212" t="s">
        <v>129</v>
      </c>
      <c r="J21" s="213"/>
      <c r="K21" s="213"/>
      <c r="L21" s="213"/>
      <c r="M21" s="213"/>
      <c r="N21" s="213"/>
      <c r="O21" s="213"/>
      <c r="Q21" s="212" t="s">
        <v>129</v>
      </c>
      <c r="R21" s="213"/>
      <c r="S21" s="213"/>
      <c r="T21" s="213"/>
      <c r="U21" s="213"/>
      <c r="V21" s="213"/>
      <c r="W21" s="213"/>
      <c r="Y21" s="212" t="s">
        <v>129</v>
      </c>
      <c r="Z21" s="213"/>
      <c r="AA21" s="213"/>
      <c r="AB21" s="213"/>
      <c r="AC21" s="213"/>
      <c r="AD21" s="213"/>
      <c r="AE21" s="213"/>
      <c r="AG21" s="225" t="s">
        <v>129</v>
      </c>
      <c r="AH21" s="226"/>
      <c r="AI21" s="226"/>
      <c r="AJ21" s="226"/>
      <c r="AK21" s="226"/>
      <c r="AL21" s="226"/>
      <c r="AM21" s="226"/>
      <c r="AN21" s="101"/>
      <c r="AO21" s="225" t="s">
        <v>129</v>
      </c>
      <c r="AP21" s="226"/>
      <c r="AQ21" s="226"/>
      <c r="AR21" s="226"/>
      <c r="AS21" s="226"/>
      <c r="AT21" s="226"/>
      <c r="AU21" s="226"/>
    </row>
    <row r="22" spans="1:47" s="48" customFormat="1" x14ac:dyDescent="0.2">
      <c r="A22" s="69"/>
      <c r="B22" s="70" t="s">
        <v>62</v>
      </c>
      <c r="C22" s="71"/>
      <c r="D22" s="72">
        <v>312</v>
      </c>
      <c r="E22" s="73"/>
      <c r="F22" s="72">
        <v>48414</v>
      </c>
      <c r="G22" s="47">
        <v>150.81944444444446</v>
      </c>
      <c r="I22" s="69"/>
      <c r="J22" s="70" t="s">
        <v>62</v>
      </c>
      <c r="K22" s="71"/>
      <c r="L22" s="72">
        <v>288</v>
      </c>
      <c r="M22" s="73"/>
      <c r="N22" s="72">
        <v>43436</v>
      </c>
      <c r="O22" s="47">
        <v>150.81944444444446</v>
      </c>
      <c r="Q22" s="69"/>
      <c r="R22" s="70" t="s">
        <v>62</v>
      </c>
      <c r="S22" s="71"/>
      <c r="T22" s="72">
        <v>208</v>
      </c>
      <c r="U22" s="73"/>
      <c r="V22" s="72">
        <v>32941</v>
      </c>
      <c r="W22" s="47">
        <v>158.37019230769232</v>
      </c>
      <c r="X22" s="49"/>
      <c r="Y22" s="69"/>
      <c r="Z22" s="70" t="s">
        <v>62</v>
      </c>
      <c r="AA22" s="71"/>
      <c r="AB22" s="72">
        <v>192</v>
      </c>
      <c r="AC22" s="73"/>
      <c r="AD22" s="72">
        <v>30708</v>
      </c>
      <c r="AE22" s="47">
        <v>159.94</v>
      </c>
      <c r="AF22" s="49"/>
      <c r="AG22" s="94"/>
      <c r="AH22" s="95" t="s">
        <v>62</v>
      </c>
      <c r="AI22" s="96"/>
      <c r="AJ22" s="97">
        <v>286</v>
      </c>
      <c r="AK22" s="97"/>
      <c r="AL22" s="97">
        <v>46887</v>
      </c>
      <c r="AM22" s="98">
        <v>163.94055944055944</v>
      </c>
      <c r="AN22" s="99"/>
      <c r="AO22" s="94"/>
      <c r="AP22" s="95" t="s">
        <v>62</v>
      </c>
      <c r="AQ22" s="96"/>
      <c r="AR22" s="97">
        <v>256</v>
      </c>
      <c r="AS22" s="97"/>
      <c r="AT22" s="97">
        <v>42500</v>
      </c>
      <c r="AU22" s="98">
        <v>166.02</v>
      </c>
    </row>
    <row r="23" spans="1:47" s="41" customFormat="1" x14ac:dyDescent="0.25">
      <c r="A23" s="212" t="s">
        <v>130</v>
      </c>
      <c r="B23" s="213"/>
      <c r="C23" s="213"/>
      <c r="D23" s="213"/>
      <c r="E23" s="213"/>
      <c r="F23" s="213"/>
      <c r="G23" s="213"/>
      <c r="I23" s="212" t="s">
        <v>130</v>
      </c>
      <c r="J23" s="213"/>
      <c r="K23" s="213"/>
      <c r="L23" s="213"/>
      <c r="M23" s="213"/>
      <c r="N23" s="213"/>
      <c r="O23" s="213"/>
      <c r="Q23" s="212" t="s">
        <v>130</v>
      </c>
      <c r="R23" s="213"/>
      <c r="S23" s="213"/>
      <c r="T23" s="213"/>
      <c r="U23" s="213"/>
      <c r="V23" s="213"/>
      <c r="W23" s="213"/>
      <c r="Y23" s="212" t="s">
        <v>131</v>
      </c>
      <c r="Z23" s="213"/>
      <c r="AA23" s="213"/>
      <c r="AB23" s="213"/>
      <c r="AC23" s="213"/>
      <c r="AD23" s="213"/>
      <c r="AE23" s="213"/>
      <c r="AG23" s="225" t="s">
        <v>131</v>
      </c>
      <c r="AH23" s="226"/>
      <c r="AI23" s="226"/>
      <c r="AJ23" s="226"/>
      <c r="AK23" s="226"/>
      <c r="AL23" s="226"/>
      <c r="AM23" s="226"/>
      <c r="AN23" s="101"/>
      <c r="AO23" s="225" t="s">
        <v>131</v>
      </c>
      <c r="AP23" s="226"/>
      <c r="AQ23" s="226"/>
      <c r="AR23" s="226"/>
      <c r="AS23" s="226"/>
      <c r="AT23" s="226"/>
      <c r="AU23" s="226"/>
    </row>
    <row r="24" spans="1:47" s="48" customFormat="1" x14ac:dyDescent="0.2">
      <c r="A24" s="74"/>
      <c r="B24" s="75" t="s">
        <v>62</v>
      </c>
      <c r="C24" s="76"/>
      <c r="D24" s="77">
        <v>160</v>
      </c>
      <c r="E24" s="77"/>
      <c r="F24" s="78">
        <v>24234</v>
      </c>
      <c r="G24" s="47">
        <v>147.59895833333334</v>
      </c>
      <c r="I24" s="74"/>
      <c r="J24" s="75" t="s">
        <v>62</v>
      </c>
      <c r="K24" s="76"/>
      <c r="L24" s="77">
        <v>192</v>
      </c>
      <c r="M24" s="77"/>
      <c r="N24" s="78">
        <v>28339</v>
      </c>
      <c r="O24" s="47">
        <v>147.59895833333334</v>
      </c>
      <c r="Q24" s="74"/>
      <c r="R24" s="75" t="s">
        <v>62</v>
      </c>
      <c r="S24" s="76"/>
      <c r="T24" s="77">
        <v>152</v>
      </c>
      <c r="U24" s="77"/>
      <c r="V24" s="78">
        <v>22168</v>
      </c>
      <c r="W24" s="47">
        <v>145.84210526315789</v>
      </c>
      <c r="X24" s="49"/>
      <c r="Y24" s="69"/>
      <c r="Z24" s="70" t="s">
        <v>62</v>
      </c>
      <c r="AA24" s="71"/>
      <c r="AB24" s="72">
        <v>40</v>
      </c>
      <c r="AC24" s="72"/>
      <c r="AD24" s="46">
        <v>7231</v>
      </c>
      <c r="AE24" s="47">
        <v>180.78</v>
      </c>
      <c r="AF24" s="49"/>
      <c r="AG24" s="94"/>
      <c r="AH24" s="95" t="s">
        <v>62</v>
      </c>
      <c r="AI24" s="96"/>
      <c r="AJ24" s="97">
        <v>40</v>
      </c>
      <c r="AK24" s="109"/>
      <c r="AL24" s="110">
        <v>6980</v>
      </c>
      <c r="AM24" s="111">
        <v>174.5</v>
      </c>
      <c r="AN24" s="99"/>
      <c r="AO24" s="94"/>
      <c r="AP24" s="95" t="s">
        <v>62</v>
      </c>
      <c r="AQ24" s="96"/>
      <c r="AR24" s="97">
        <v>32</v>
      </c>
      <c r="AS24" s="109"/>
      <c r="AT24" s="97">
        <v>5900</v>
      </c>
      <c r="AU24" s="98">
        <v>184.375</v>
      </c>
    </row>
    <row r="25" spans="1:47" s="40" customFormat="1" x14ac:dyDescent="0.25">
      <c r="A25" s="219"/>
      <c r="B25" s="220"/>
      <c r="C25" s="220"/>
      <c r="D25" s="220"/>
      <c r="E25" s="220"/>
      <c r="F25" s="220"/>
      <c r="G25" s="220"/>
      <c r="I25" s="219"/>
      <c r="J25" s="220"/>
      <c r="K25" s="220"/>
      <c r="L25" s="220"/>
      <c r="M25" s="220"/>
      <c r="N25" s="220"/>
      <c r="O25" s="220"/>
      <c r="Q25" s="219"/>
      <c r="R25" s="220"/>
      <c r="S25" s="220"/>
      <c r="T25" s="220"/>
      <c r="U25" s="220"/>
      <c r="V25" s="220"/>
      <c r="W25" s="220"/>
      <c r="Y25" s="212" t="s">
        <v>132</v>
      </c>
      <c r="Z25" s="213"/>
      <c r="AA25" s="213"/>
      <c r="AB25" s="213"/>
      <c r="AC25" s="213"/>
      <c r="AD25" s="213"/>
      <c r="AE25" s="213"/>
      <c r="AG25" s="225" t="s">
        <v>132</v>
      </c>
      <c r="AH25" s="226"/>
      <c r="AI25" s="226"/>
      <c r="AJ25" s="226"/>
      <c r="AK25" s="226"/>
      <c r="AL25" s="226"/>
      <c r="AM25" s="226"/>
      <c r="AN25" s="92"/>
      <c r="AO25" s="225" t="s">
        <v>132</v>
      </c>
      <c r="AP25" s="226"/>
      <c r="AQ25" s="226"/>
      <c r="AR25" s="226"/>
      <c r="AS25" s="226"/>
      <c r="AT25" s="226"/>
      <c r="AU25" s="226"/>
    </row>
    <row r="26" spans="1:47" s="48" customFormat="1" x14ac:dyDescent="0.2">
      <c r="A26" s="62"/>
      <c r="B26" s="63"/>
      <c r="C26" s="64"/>
      <c r="D26" s="65"/>
      <c r="E26" s="79"/>
      <c r="F26" s="79"/>
      <c r="G26" s="59"/>
      <c r="I26" s="62"/>
      <c r="J26" s="63"/>
      <c r="K26" s="64"/>
      <c r="L26" s="65"/>
      <c r="M26" s="79"/>
      <c r="N26" s="79"/>
      <c r="O26" s="59"/>
      <c r="Q26" s="62"/>
      <c r="R26" s="63"/>
      <c r="S26" s="64"/>
      <c r="T26" s="65"/>
      <c r="U26" s="79"/>
      <c r="V26" s="79"/>
      <c r="W26" s="59"/>
      <c r="X26" s="49"/>
      <c r="Y26" s="69"/>
      <c r="Z26" s="70" t="s">
        <v>62</v>
      </c>
      <c r="AA26" s="71"/>
      <c r="AB26" s="72">
        <v>136</v>
      </c>
      <c r="AC26" s="80"/>
      <c r="AD26" s="80">
        <v>20481</v>
      </c>
      <c r="AE26" s="61">
        <v>150.6</v>
      </c>
      <c r="AF26" s="49"/>
      <c r="AG26" s="94"/>
      <c r="AH26" s="95" t="s">
        <v>62</v>
      </c>
      <c r="AI26" s="96"/>
      <c r="AJ26" s="97">
        <v>112</v>
      </c>
      <c r="AK26" s="102"/>
      <c r="AL26" s="102">
        <v>17594</v>
      </c>
      <c r="AM26" s="103">
        <v>157.08928571428572</v>
      </c>
      <c r="AN26" s="99"/>
      <c r="AO26" s="94"/>
      <c r="AP26" s="95" t="s">
        <v>62</v>
      </c>
      <c r="AQ26" s="96"/>
      <c r="AR26" s="97">
        <v>136</v>
      </c>
      <c r="AS26" s="109"/>
      <c r="AT26" s="97">
        <v>21302</v>
      </c>
      <c r="AU26" s="111">
        <v>156.63235294117646</v>
      </c>
    </row>
    <row r="27" spans="1:47" s="48" customFormat="1" x14ac:dyDescent="0.2">
      <c r="A27" s="62"/>
      <c r="B27" s="63"/>
      <c r="C27" s="64"/>
      <c r="D27" s="65"/>
      <c r="E27" s="65"/>
      <c r="F27" s="65"/>
      <c r="G27" s="66"/>
      <c r="I27" s="62"/>
      <c r="J27" s="63"/>
      <c r="K27" s="64"/>
      <c r="L27" s="65"/>
      <c r="M27" s="65"/>
      <c r="N27" s="65"/>
      <c r="O27" s="66"/>
      <c r="Q27" s="62"/>
      <c r="R27" s="63"/>
      <c r="S27" s="64"/>
      <c r="T27" s="65"/>
      <c r="U27" s="65"/>
      <c r="V27" s="65"/>
      <c r="W27" s="66"/>
      <c r="Y27" s="62"/>
      <c r="Z27" s="63"/>
      <c r="AA27" s="64"/>
      <c r="AB27" s="65"/>
      <c r="AC27" s="65"/>
      <c r="AD27" s="65"/>
      <c r="AE27" s="66"/>
      <c r="AG27" s="104"/>
      <c r="AH27" s="105"/>
      <c r="AI27" s="106"/>
      <c r="AJ27" s="107"/>
      <c r="AK27" s="107"/>
      <c r="AL27" s="107"/>
      <c r="AM27" s="108"/>
      <c r="AN27" s="109"/>
      <c r="AO27" s="104"/>
      <c r="AP27" s="105"/>
      <c r="AQ27" s="106"/>
      <c r="AR27" s="107"/>
      <c r="AS27" s="107"/>
      <c r="AT27" s="107"/>
      <c r="AU27" s="108"/>
    </row>
    <row r="28" spans="1:47" s="48" customFormat="1" x14ac:dyDescent="0.2">
      <c r="A28" s="62"/>
      <c r="B28" s="63" t="s">
        <v>126</v>
      </c>
      <c r="C28" s="64"/>
      <c r="D28" s="65">
        <v>656</v>
      </c>
      <c r="E28" s="65"/>
      <c r="F28" s="65">
        <v>105274</v>
      </c>
      <c r="G28" s="66">
        <v>160.47865853658536</v>
      </c>
      <c r="I28" s="62"/>
      <c r="J28" s="63" t="s">
        <v>126</v>
      </c>
      <c r="K28" s="64"/>
      <c r="L28" s="65">
        <v>608</v>
      </c>
      <c r="M28" s="65"/>
      <c r="N28" s="67">
        <v>94657</v>
      </c>
      <c r="O28" s="66">
        <v>155.68585526315789</v>
      </c>
      <c r="Q28" s="62"/>
      <c r="R28" s="63" t="s">
        <v>126</v>
      </c>
      <c r="S28" s="64"/>
      <c r="T28" s="65">
        <v>512</v>
      </c>
      <c r="U28" s="65"/>
      <c r="V28" s="67">
        <v>81910</v>
      </c>
      <c r="W28" s="66">
        <v>159.98046875</v>
      </c>
      <c r="X28" s="49"/>
      <c r="Y28" s="62"/>
      <c r="Z28" s="63" t="s">
        <v>126</v>
      </c>
      <c r="AA28" s="64"/>
      <c r="AB28" s="65">
        <v>632</v>
      </c>
      <c r="AC28" s="65"/>
      <c r="AD28" s="67">
        <v>106232</v>
      </c>
      <c r="AE28" s="66">
        <v>168.08860759493672</v>
      </c>
      <c r="AF28" s="49"/>
      <c r="AG28" s="104"/>
      <c r="AH28" s="105" t="s">
        <v>126</v>
      </c>
      <c r="AI28" s="106"/>
      <c r="AJ28" s="107">
        <v>710</v>
      </c>
      <c r="AK28" s="107"/>
      <c r="AL28" s="112">
        <v>122636</v>
      </c>
      <c r="AM28" s="108">
        <v>172.72676056338028</v>
      </c>
      <c r="AN28" s="99"/>
      <c r="AO28" s="104"/>
      <c r="AP28" s="105" t="s">
        <v>126</v>
      </c>
      <c r="AQ28" s="106"/>
      <c r="AR28" s="107">
        <v>640</v>
      </c>
      <c r="AS28" s="107"/>
      <c r="AT28" s="112">
        <v>109878</v>
      </c>
      <c r="AU28" s="108">
        <v>171.68437499999999</v>
      </c>
    </row>
    <row r="29" spans="1:47" ht="15.75" x14ac:dyDescent="0.25">
      <c r="F29" s="68"/>
      <c r="G29" s="81"/>
      <c r="N29" s="68"/>
      <c r="O29" s="81"/>
      <c r="W29" s="81"/>
      <c r="AD29" s="68"/>
      <c r="AE29" s="81"/>
      <c r="AG29"/>
      <c r="AH29"/>
      <c r="AI29"/>
      <c r="AJ29"/>
      <c r="AK29"/>
      <c r="AL29"/>
      <c r="AM29" s="113"/>
      <c r="AN29"/>
      <c r="AO29"/>
      <c r="AP29"/>
      <c r="AQ29"/>
      <c r="AR29"/>
      <c r="AS29"/>
      <c r="AT29"/>
      <c r="AU29" s="113"/>
    </row>
    <row r="30" spans="1:47" s="41" customFormat="1" x14ac:dyDescent="0.25">
      <c r="A30" s="212" t="s">
        <v>133</v>
      </c>
      <c r="B30" s="213"/>
      <c r="C30" s="213"/>
      <c r="D30" s="213"/>
      <c r="E30" s="213"/>
      <c r="F30" s="213"/>
      <c r="G30" s="213"/>
      <c r="I30" s="212" t="s">
        <v>133</v>
      </c>
      <c r="J30" s="213"/>
      <c r="K30" s="213"/>
      <c r="L30" s="213"/>
      <c r="M30" s="213"/>
      <c r="N30" s="213"/>
      <c r="O30" s="213"/>
      <c r="Q30" s="212" t="s">
        <v>133</v>
      </c>
      <c r="R30" s="213"/>
      <c r="S30" s="213"/>
      <c r="T30" s="213"/>
      <c r="U30" s="213"/>
      <c r="V30" s="213"/>
      <c r="W30" s="213"/>
      <c r="Y30" s="212" t="s">
        <v>133</v>
      </c>
      <c r="Z30" s="213"/>
      <c r="AA30" s="213"/>
      <c r="AB30" s="213"/>
      <c r="AC30" s="213"/>
      <c r="AD30" s="213"/>
      <c r="AE30" s="213"/>
      <c r="AG30" s="225" t="s">
        <v>133</v>
      </c>
      <c r="AH30" s="226"/>
      <c r="AI30" s="226"/>
      <c r="AJ30" s="226"/>
      <c r="AK30" s="226"/>
      <c r="AL30" s="226"/>
      <c r="AM30" s="226"/>
      <c r="AN30" s="101"/>
      <c r="AO30" s="225" t="s">
        <v>133</v>
      </c>
      <c r="AP30" s="226"/>
      <c r="AQ30" s="226"/>
      <c r="AR30" s="226"/>
      <c r="AS30" s="226"/>
      <c r="AT30" s="226"/>
      <c r="AU30" s="226"/>
    </row>
    <row r="31" spans="1:47" s="48" customFormat="1" x14ac:dyDescent="0.2">
      <c r="A31" s="69"/>
      <c r="B31" s="70" t="s">
        <v>62</v>
      </c>
      <c r="C31" s="73"/>
      <c r="D31" s="80">
        <v>64</v>
      </c>
      <c r="E31" s="73"/>
      <c r="F31" s="80">
        <v>11759</v>
      </c>
      <c r="G31" s="47">
        <v>173.66249999999999</v>
      </c>
      <c r="I31" s="69"/>
      <c r="J31" s="70" t="s">
        <v>62</v>
      </c>
      <c r="K31" s="73"/>
      <c r="L31" s="80">
        <v>80</v>
      </c>
      <c r="M31" s="73"/>
      <c r="N31" s="80">
        <v>13893</v>
      </c>
      <c r="O31" s="47">
        <v>173.66249999999999</v>
      </c>
      <c r="Q31" s="69"/>
      <c r="R31" s="70" t="s">
        <v>62</v>
      </c>
      <c r="S31" s="73"/>
      <c r="T31" s="80">
        <v>128</v>
      </c>
      <c r="U31" s="73"/>
      <c r="V31" s="80">
        <v>23311</v>
      </c>
      <c r="W31" s="47">
        <v>182.1171875</v>
      </c>
      <c r="X31" s="49"/>
      <c r="Y31" s="69"/>
      <c r="Z31" s="70" t="s">
        <v>62</v>
      </c>
      <c r="AA31" s="73"/>
      <c r="AB31" s="80">
        <v>144</v>
      </c>
      <c r="AC31" s="73"/>
      <c r="AD31" s="80">
        <v>26718</v>
      </c>
      <c r="AE31" s="61">
        <v>185.54166666666666</v>
      </c>
      <c r="AF31" s="49"/>
      <c r="AG31" s="94"/>
      <c r="AH31" s="95" t="s">
        <v>62</v>
      </c>
      <c r="AI31" s="96"/>
      <c r="AJ31" s="97">
        <v>188</v>
      </c>
      <c r="AK31" s="97"/>
      <c r="AL31" s="97">
        <v>34755</v>
      </c>
      <c r="AM31" s="98">
        <v>188.8858695652174</v>
      </c>
      <c r="AN31" s="99"/>
      <c r="AO31" s="94"/>
      <c r="AP31" s="95" t="s">
        <v>62</v>
      </c>
      <c r="AQ31" s="96"/>
      <c r="AR31" s="97">
        <v>144</v>
      </c>
      <c r="AS31" s="97"/>
      <c r="AT31" s="97">
        <v>27424</v>
      </c>
      <c r="AU31" s="98">
        <v>190.44</v>
      </c>
    </row>
    <row r="32" spans="1:47" s="41" customFormat="1" x14ac:dyDescent="0.25">
      <c r="A32" s="221" t="s">
        <v>134</v>
      </c>
      <c r="B32" s="222"/>
      <c r="C32" s="222"/>
      <c r="D32" s="222"/>
      <c r="E32" s="222"/>
      <c r="F32" s="222"/>
      <c r="G32" s="222"/>
      <c r="I32" s="221" t="s">
        <v>134</v>
      </c>
      <c r="J32" s="222"/>
      <c r="K32" s="222"/>
      <c r="L32" s="222"/>
      <c r="M32" s="222"/>
      <c r="N32" s="222"/>
      <c r="O32" s="222"/>
      <c r="Q32" s="221" t="s">
        <v>134</v>
      </c>
      <c r="R32" s="222"/>
      <c r="S32" s="222"/>
      <c r="T32" s="222"/>
      <c r="U32" s="222"/>
      <c r="V32" s="222"/>
      <c r="W32" s="222"/>
      <c r="Y32" s="221" t="s">
        <v>134</v>
      </c>
      <c r="Z32" s="222"/>
      <c r="AA32" s="222"/>
      <c r="AB32" s="222"/>
      <c r="AC32" s="222"/>
      <c r="AD32" s="222"/>
      <c r="AE32" s="222"/>
      <c r="AG32" s="223" t="s">
        <v>134</v>
      </c>
      <c r="AH32" s="228"/>
      <c r="AI32" s="228"/>
      <c r="AJ32" s="228"/>
      <c r="AK32" s="228"/>
      <c r="AL32" s="228"/>
      <c r="AM32" s="228"/>
      <c r="AN32" s="101"/>
      <c r="AO32" s="223" t="s">
        <v>134</v>
      </c>
      <c r="AP32" s="228"/>
      <c r="AQ32" s="228"/>
      <c r="AR32" s="228"/>
      <c r="AS32" s="228"/>
      <c r="AT32" s="228"/>
      <c r="AU32" s="228"/>
    </row>
    <row r="33" spans="1:47" s="48" customFormat="1" x14ac:dyDescent="0.2">
      <c r="A33" s="69"/>
      <c r="B33" s="70" t="s">
        <v>62</v>
      </c>
      <c r="C33" s="73"/>
      <c r="D33" s="80">
        <v>152</v>
      </c>
      <c r="E33" s="73"/>
      <c r="F33" s="80">
        <v>26544</v>
      </c>
      <c r="G33" s="47">
        <v>167.84821428571428</v>
      </c>
      <c r="I33" s="69"/>
      <c r="J33" s="70" t="s">
        <v>62</v>
      </c>
      <c r="K33" s="73"/>
      <c r="L33" s="80">
        <v>112</v>
      </c>
      <c r="M33" s="73"/>
      <c r="N33" s="80">
        <v>18799</v>
      </c>
      <c r="O33" s="47">
        <v>167.84821428571428</v>
      </c>
      <c r="Q33" s="69"/>
      <c r="R33" s="70" t="s">
        <v>62</v>
      </c>
      <c r="S33" s="73"/>
      <c r="T33" s="80">
        <v>80</v>
      </c>
      <c r="U33" s="73"/>
      <c r="V33" s="80">
        <v>14263</v>
      </c>
      <c r="W33" s="47">
        <v>178.28749999999999</v>
      </c>
      <c r="X33" s="49"/>
      <c r="Y33" s="69"/>
      <c r="Z33" s="70" t="s">
        <v>62</v>
      </c>
      <c r="AA33" s="73"/>
      <c r="AB33" s="80">
        <v>144</v>
      </c>
      <c r="AC33" s="73"/>
      <c r="AD33" s="80">
        <v>25700</v>
      </c>
      <c r="AE33" s="61">
        <v>178.47222222222223</v>
      </c>
      <c r="AF33" s="49"/>
      <c r="AG33" s="94"/>
      <c r="AH33" s="95" t="s">
        <v>62</v>
      </c>
      <c r="AI33" s="96"/>
      <c r="AJ33" s="97">
        <v>152</v>
      </c>
      <c r="AK33" s="97"/>
      <c r="AL33" s="97">
        <v>28056</v>
      </c>
      <c r="AM33" s="98">
        <v>184.57894736842104</v>
      </c>
      <c r="AN33" s="99"/>
      <c r="AO33" s="94"/>
      <c r="AP33" s="95" t="s">
        <v>62</v>
      </c>
      <c r="AQ33" s="96"/>
      <c r="AR33" s="97">
        <v>160</v>
      </c>
      <c r="AS33" s="97"/>
      <c r="AT33" s="97">
        <v>29235</v>
      </c>
      <c r="AU33" s="98">
        <v>185.72</v>
      </c>
    </row>
    <row r="34" spans="1:47" s="41" customFormat="1" x14ac:dyDescent="0.25">
      <c r="A34" s="212" t="s">
        <v>135</v>
      </c>
      <c r="B34" s="213"/>
      <c r="C34" s="213"/>
      <c r="D34" s="213"/>
      <c r="E34" s="213"/>
      <c r="F34" s="213"/>
      <c r="G34" s="213"/>
      <c r="I34" s="212" t="s">
        <v>135</v>
      </c>
      <c r="J34" s="213"/>
      <c r="K34" s="213"/>
      <c r="L34" s="213"/>
      <c r="M34" s="213"/>
      <c r="N34" s="213"/>
      <c r="O34" s="213"/>
      <c r="Q34" s="212" t="s">
        <v>135</v>
      </c>
      <c r="R34" s="213"/>
      <c r="S34" s="213"/>
      <c r="T34" s="213"/>
      <c r="U34" s="213"/>
      <c r="V34" s="213"/>
      <c r="W34" s="213"/>
      <c r="Y34" s="212" t="s">
        <v>135</v>
      </c>
      <c r="Z34" s="213"/>
      <c r="AA34" s="213"/>
      <c r="AB34" s="213"/>
      <c r="AC34" s="213"/>
      <c r="AD34" s="213"/>
      <c r="AE34" s="213"/>
      <c r="AG34" s="225" t="s">
        <v>135</v>
      </c>
      <c r="AH34" s="226"/>
      <c r="AI34" s="226"/>
      <c r="AJ34" s="226"/>
      <c r="AK34" s="226"/>
      <c r="AL34" s="226"/>
      <c r="AM34" s="226"/>
      <c r="AN34" s="101"/>
      <c r="AO34" s="225" t="s">
        <v>135</v>
      </c>
      <c r="AP34" s="226"/>
      <c r="AQ34" s="226"/>
      <c r="AR34" s="226"/>
      <c r="AS34" s="226"/>
      <c r="AT34" s="226"/>
      <c r="AU34" s="226"/>
    </row>
    <row r="35" spans="1:47" s="48" customFormat="1" x14ac:dyDescent="0.2">
      <c r="A35" s="69"/>
      <c r="B35" s="70" t="s">
        <v>62</v>
      </c>
      <c r="C35" s="73"/>
      <c r="D35" s="80">
        <v>280</v>
      </c>
      <c r="E35" s="73"/>
      <c r="F35" s="80">
        <v>44574</v>
      </c>
      <c r="G35" s="47">
        <v>158.06465517241378</v>
      </c>
      <c r="I35" s="69"/>
      <c r="J35" s="70" t="s">
        <v>62</v>
      </c>
      <c r="K35" s="73"/>
      <c r="L35" s="80">
        <v>232</v>
      </c>
      <c r="M35" s="73"/>
      <c r="N35" s="80">
        <v>36671</v>
      </c>
      <c r="O35" s="47">
        <v>158.06465517241378</v>
      </c>
      <c r="Q35" s="69"/>
      <c r="R35" s="70" t="s">
        <v>62</v>
      </c>
      <c r="S35" s="73"/>
      <c r="T35" s="80">
        <v>160</v>
      </c>
      <c r="U35" s="73"/>
      <c r="V35" s="80">
        <v>26697</v>
      </c>
      <c r="W35" s="47">
        <v>166.85624999999999</v>
      </c>
      <c r="X35" s="49"/>
      <c r="Y35" s="69"/>
      <c r="Z35" s="70" t="s">
        <v>62</v>
      </c>
      <c r="AA35" s="73"/>
      <c r="AB35" s="80">
        <v>184</v>
      </c>
      <c r="AC35" s="73"/>
      <c r="AD35" s="80">
        <v>29740</v>
      </c>
      <c r="AE35" s="61">
        <v>161.63043478260869</v>
      </c>
      <c r="AF35" s="49"/>
      <c r="AG35" s="94"/>
      <c r="AH35" s="95" t="s">
        <v>62</v>
      </c>
      <c r="AI35" s="96"/>
      <c r="AJ35" s="97">
        <v>240</v>
      </c>
      <c r="AK35" s="97"/>
      <c r="AL35" s="97">
        <v>39293</v>
      </c>
      <c r="AM35" s="98">
        <v>163.72083333333333</v>
      </c>
      <c r="AN35" s="99"/>
      <c r="AO35" s="94"/>
      <c r="AP35" s="95" t="s">
        <v>62</v>
      </c>
      <c r="AQ35" s="96"/>
      <c r="AR35" s="97">
        <v>232</v>
      </c>
      <c r="AS35" s="97"/>
      <c r="AT35" s="97">
        <v>37357</v>
      </c>
      <c r="AU35" s="98">
        <v>161.02000000000001</v>
      </c>
    </row>
    <row r="36" spans="1:47" s="41" customFormat="1" x14ac:dyDescent="0.25">
      <c r="A36" s="212" t="s">
        <v>136</v>
      </c>
      <c r="B36" s="213"/>
      <c r="C36" s="213"/>
      <c r="D36" s="213"/>
      <c r="E36" s="213"/>
      <c r="F36" s="213"/>
      <c r="G36" s="213"/>
      <c r="I36" s="212" t="s">
        <v>136</v>
      </c>
      <c r="J36" s="213"/>
      <c r="K36" s="213"/>
      <c r="L36" s="213"/>
      <c r="M36" s="213"/>
      <c r="N36" s="213"/>
      <c r="O36" s="213"/>
      <c r="Q36" s="212" t="s">
        <v>136</v>
      </c>
      <c r="R36" s="213"/>
      <c r="S36" s="213"/>
      <c r="T36" s="213"/>
      <c r="U36" s="213"/>
      <c r="V36" s="213"/>
      <c r="W36" s="213"/>
      <c r="Y36" s="212" t="s">
        <v>137</v>
      </c>
      <c r="Z36" s="213"/>
      <c r="AA36" s="213"/>
      <c r="AB36" s="213"/>
      <c r="AC36" s="213"/>
      <c r="AD36" s="213"/>
      <c r="AE36" s="213"/>
      <c r="AG36" s="225" t="s">
        <v>137</v>
      </c>
      <c r="AH36" s="226"/>
      <c r="AI36" s="226"/>
      <c r="AJ36" s="226"/>
      <c r="AK36" s="226"/>
      <c r="AL36" s="226"/>
      <c r="AM36" s="226"/>
      <c r="AN36" s="101"/>
      <c r="AO36" s="225" t="s">
        <v>137</v>
      </c>
      <c r="AP36" s="226"/>
      <c r="AQ36" s="226"/>
      <c r="AR36" s="226"/>
      <c r="AS36" s="226"/>
      <c r="AT36" s="226"/>
      <c r="AU36" s="226"/>
    </row>
    <row r="37" spans="1:47" s="48" customFormat="1" x14ac:dyDescent="0.2">
      <c r="A37" s="69"/>
      <c r="B37" s="70" t="s">
        <v>62</v>
      </c>
      <c r="C37" s="73"/>
      <c r="D37" s="72">
        <v>168</v>
      </c>
      <c r="E37" s="73"/>
      <c r="F37" s="72">
        <v>25728</v>
      </c>
      <c r="G37" s="47">
        <v>151.66304347826087</v>
      </c>
      <c r="I37" s="69"/>
      <c r="J37" s="70" t="s">
        <v>62</v>
      </c>
      <c r="K37" s="73"/>
      <c r="L37" s="72">
        <v>184</v>
      </c>
      <c r="M37" s="73"/>
      <c r="N37" s="72">
        <v>27906</v>
      </c>
      <c r="O37" s="47">
        <v>151.66304347826087</v>
      </c>
      <c r="Q37" s="69"/>
      <c r="R37" s="70" t="s">
        <v>62</v>
      </c>
      <c r="S37" s="73"/>
      <c r="T37" s="72">
        <v>48</v>
      </c>
      <c r="U37" s="73"/>
      <c r="V37" s="72">
        <v>8553</v>
      </c>
      <c r="W37" s="47">
        <v>178.1875</v>
      </c>
      <c r="X37" s="49"/>
      <c r="Y37" s="69"/>
      <c r="Z37" s="70" t="s">
        <v>62</v>
      </c>
      <c r="AA37" s="73"/>
      <c r="AB37" s="72">
        <v>48</v>
      </c>
      <c r="AC37" s="73"/>
      <c r="AD37" s="72">
        <v>8553</v>
      </c>
      <c r="AE37" s="80">
        <v>178.1875</v>
      </c>
      <c r="AF37" s="49"/>
      <c r="AG37" s="94"/>
      <c r="AH37" s="95" t="s">
        <v>62</v>
      </c>
      <c r="AI37" s="96"/>
      <c r="AJ37" s="97">
        <v>48</v>
      </c>
      <c r="AK37" s="102"/>
      <c r="AL37" s="102">
        <v>8570</v>
      </c>
      <c r="AM37" s="103">
        <v>178.54166666666666</v>
      </c>
      <c r="AN37" s="99"/>
      <c r="AO37" s="94"/>
      <c r="AP37" s="95" t="s">
        <v>62</v>
      </c>
      <c r="AQ37" s="96"/>
      <c r="AR37" s="97">
        <v>64</v>
      </c>
      <c r="AS37" s="97"/>
      <c r="AT37" s="97">
        <v>11570</v>
      </c>
      <c r="AU37" s="98">
        <v>180.78</v>
      </c>
    </row>
    <row r="38" spans="1:47" s="41" customFormat="1" x14ac:dyDescent="0.25">
      <c r="A38" s="212"/>
      <c r="B38" s="213"/>
      <c r="C38" s="213"/>
      <c r="D38" s="213"/>
      <c r="E38" s="213"/>
      <c r="F38" s="213"/>
      <c r="G38" s="213"/>
      <c r="I38" s="212"/>
      <c r="J38" s="213"/>
      <c r="K38" s="213"/>
      <c r="L38" s="213"/>
      <c r="M38" s="213"/>
      <c r="N38" s="213"/>
      <c r="O38" s="213"/>
      <c r="Q38" s="212"/>
      <c r="R38" s="213"/>
      <c r="S38" s="213"/>
      <c r="T38" s="213"/>
      <c r="U38" s="213"/>
      <c r="V38" s="213"/>
      <c r="W38" s="213"/>
      <c r="Y38" s="212" t="s">
        <v>138</v>
      </c>
      <c r="Z38" s="213"/>
      <c r="AA38" s="213"/>
      <c r="AB38" s="213"/>
      <c r="AC38" s="213"/>
      <c r="AD38" s="213"/>
      <c r="AE38" s="213"/>
      <c r="AG38" s="225" t="s">
        <v>138</v>
      </c>
      <c r="AH38" s="226"/>
      <c r="AI38" s="226"/>
      <c r="AJ38" s="226"/>
      <c r="AK38" s="226"/>
      <c r="AL38" s="226"/>
      <c r="AM38" s="226"/>
      <c r="AN38" s="101"/>
      <c r="AO38" s="225" t="s">
        <v>138</v>
      </c>
      <c r="AP38" s="226"/>
      <c r="AQ38" s="226"/>
      <c r="AR38" s="226"/>
      <c r="AS38" s="226"/>
      <c r="AT38" s="226"/>
      <c r="AU38" s="226"/>
    </row>
    <row r="39" spans="1:47" s="48" customFormat="1" x14ac:dyDescent="0.2">
      <c r="A39" s="62"/>
      <c r="B39" s="63"/>
      <c r="C39" s="64"/>
      <c r="D39" s="65"/>
      <c r="F39" s="65"/>
      <c r="G39" s="82"/>
      <c r="I39" s="62"/>
      <c r="J39" s="63"/>
      <c r="K39" s="64"/>
      <c r="L39" s="65"/>
      <c r="N39" s="65"/>
      <c r="O39" s="82"/>
      <c r="Q39" s="62"/>
      <c r="R39" s="63"/>
      <c r="S39" s="64"/>
      <c r="T39" s="65"/>
      <c r="V39" s="65"/>
      <c r="W39" s="82"/>
      <c r="X39" s="49"/>
      <c r="Y39" s="69"/>
      <c r="Z39" s="70" t="s">
        <v>62</v>
      </c>
      <c r="AA39" s="71"/>
      <c r="AB39" s="72">
        <v>112</v>
      </c>
      <c r="AC39" s="73"/>
      <c r="AD39" s="72">
        <v>17089</v>
      </c>
      <c r="AE39" s="47">
        <v>152.58035714285714</v>
      </c>
      <c r="AF39" s="49"/>
      <c r="AG39" s="94"/>
      <c r="AH39" s="95" t="s">
        <v>62</v>
      </c>
      <c r="AI39" s="96"/>
      <c r="AJ39" s="97">
        <v>112</v>
      </c>
      <c r="AK39" s="97"/>
      <c r="AL39" s="97">
        <v>17494</v>
      </c>
      <c r="AM39" s="98">
        <v>156.19642857142858</v>
      </c>
      <c r="AN39" s="99"/>
      <c r="AO39" s="94"/>
      <c r="AP39" s="95" t="s">
        <v>62</v>
      </c>
      <c r="AQ39" s="96"/>
      <c r="AR39" s="97">
        <v>172</v>
      </c>
      <c r="AS39" s="97"/>
      <c r="AT39" s="97">
        <v>25946</v>
      </c>
      <c r="AU39" s="98">
        <v>150.85</v>
      </c>
    </row>
    <row r="40" spans="1:47" s="48" customFormat="1" x14ac:dyDescent="0.2">
      <c r="A40" s="62"/>
      <c r="B40" s="63"/>
      <c r="C40" s="64"/>
      <c r="D40" s="65"/>
      <c r="E40" s="65"/>
      <c r="F40" s="65"/>
      <c r="G40" s="66"/>
      <c r="I40" s="62"/>
      <c r="J40" s="63"/>
      <c r="K40" s="64"/>
      <c r="L40" s="65"/>
      <c r="M40" s="65"/>
      <c r="N40" s="65"/>
      <c r="O40" s="66"/>
      <c r="Q40" s="62"/>
      <c r="R40" s="63"/>
      <c r="S40" s="64"/>
      <c r="T40" s="65"/>
      <c r="U40" s="65"/>
      <c r="V40" s="65"/>
      <c r="W40" s="66"/>
      <c r="Y40" s="62"/>
      <c r="Z40" s="63"/>
      <c r="AA40" s="64"/>
      <c r="AB40" s="65"/>
      <c r="AC40" s="65"/>
      <c r="AD40" s="65"/>
      <c r="AE40" s="66"/>
      <c r="AG40" s="104"/>
      <c r="AH40" s="105"/>
      <c r="AI40" s="106"/>
      <c r="AJ40" s="107"/>
      <c r="AK40" s="107"/>
      <c r="AL40" s="107"/>
      <c r="AM40" s="108"/>
      <c r="AN40" s="109"/>
      <c r="AO40" s="104"/>
      <c r="AP40" s="105"/>
      <c r="AQ40" s="106"/>
      <c r="AR40" s="107"/>
      <c r="AS40" s="107"/>
      <c r="AT40" s="107"/>
      <c r="AU40" s="108"/>
    </row>
    <row r="41" spans="1:47" s="48" customFormat="1" x14ac:dyDescent="0.2">
      <c r="A41" s="62"/>
      <c r="B41" s="63" t="s">
        <v>126</v>
      </c>
      <c r="C41" s="64"/>
      <c r="D41" s="65">
        <v>664</v>
      </c>
      <c r="E41" s="65"/>
      <c r="F41" s="65">
        <v>108605</v>
      </c>
      <c r="G41" s="66">
        <v>163.56174698795181</v>
      </c>
      <c r="I41" s="62"/>
      <c r="J41" s="63" t="s">
        <v>126</v>
      </c>
      <c r="K41" s="64"/>
      <c r="L41" s="65">
        <v>608</v>
      </c>
      <c r="M41" s="65"/>
      <c r="N41" s="65">
        <v>97269</v>
      </c>
      <c r="O41" s="66">
        <v>159.98190789473685</v>
      </c>
      <c r="Q41" s="62"/>
      <c r="R41" s="63" t="s">
        <v>126</v>
      </c>
      <c r="S41" s="64"/>
      <c r="T41" s="65">
        <v>416</v>
      </c>
      <c r="U41" s="65"/>
      <c r="V41" s="65">
        <v>72824</v>
      </c>
      <c r="W41" s="66">
        <v>175.05769230769232</v>
      </c>
      <c r="X41" s="49"/>
      <c r="Y41" s="62"/>
      <c r="Z41" s="63" t="s">
        <v>126</v>
      </c>
      <c r="AA41" s="64"/>
      <c r="AB41" s="65">
        <v>632</v>
      </c>
      <c r="AC41" s="65"/>
      <c r="AD41" s="65">
        <v>107800</v>
      </c>
      <c r="AE41" s="66">
        <v>170.56962025316454</v>
      </c>
      <c r="AF41" s="49"/>
      <c r="AG41" s="104"/>
      <c r="AH41" s="105" t="s">
        <v>126</v>
      </c>
      <c r="AI41" s="106"/>
      <c r="AJ41" s="107">
        <v>740</v>
      </c>
      <c r="AK41" s="107"/>
      <c r="AL41" s="107">
        <v>128168</v>
      </c>
      <c r="AM41" s="108">
        <v>173.2</v>
      </c>
      <c r="AN41" s="99"/>
      <c r="AO41" s="104"/>
      <c r="AP41" s="105" t="s">
        <v>126</v>
      </c>
      <c r="AQ41" s="106"/>
      <c r="AR41" s="107">
        <v>772</v>
      </c>
      <c r="AS41" s="107"/>
      <c r="AT41" s="107">
        <v>131532</v>
      </c>
      <c r="AU41" s="108">
        <v>170.37823834196891</v>
      </c>
    </row>
    <row r="42" spans="1:47" ht="15.75" x14ac:dyDescent="0.25">
      <c r="F42" s="68"/>
      <c r="G42" s="68"/>
      <c r="N42" s="68"/>
      <c r="O42" s="68"/>
      <c r="X42" s="49"/>
      <c r="AD42" s="68"/>
      <c r="AE42" s="68"/>
      <c r="AF42" s="49"/>
      <c r="AG42"/>
      <c r="AH42"/>
      <c r="AI42"/>
      <c r="AJ42"/>
      <c r="AK42"/>
      <c r="AL42"/>
      <c r="AM42"/>
      <c r="AN42" s="99"/>
      <c r="AO42"/>
      <c r="AP42"/>
      <c r="AQ42"/>
      <c r="AR42"/>
      <c r="AS42"/>
      <c r="AT42"/>
      <c r="AU42"/>
    </row>
    <row r="43" spans="1:47" s="41" customFormat="1" x14ac:dyDescent="0.25">
      <c r="A43" s="212" t="s">
        <v>139</v>
      </c>
      <c r="B43" s="213"/>
      <c r="C43" s="213"/>
      <c r="D43" s="213"/>
      <c r="E43" s="213"/>
      <c r="F43" s="213"/>
      <c r="G43" s="49"/>
      <c r="I43" s="212" t="s">
        <v>139</v>
      </c>
      <c r="J43" s="213"/>
      <c r="K43" s="213"/>
      <c r="L43" s="213"/>
      <c r="M43" s="213"/>
      <c r="N43" s="213"/>
      <c r="O43" s="49"/>
      <c r="Q43" s="212" t="s">
        <v>139</v>
      </c>
      <c r="R43" s="213"/>
      <c r="S43" s="213"/>
      <c r="T43" s="213"/>
      <c r="U43" s="213"/>
      <c r="V43" s="213"/>
      <c r="W43" s="49"/>
      <c r="Y43" s="212" t="s">
        <v>139</v>
      </c>
      <c r="Z43" s="213"/>
      <c r="AA43" s="213"/>
      <c r="AB43" s="213"/>
      <c r="AC43" s="213"/>
      <c r="AD43" s="213"/>
      <c r="AE43" s="49"/>
      <c r="AG43" s="225" t="s">
        <v>139</v>
      </c>
      <c r="AH43" s="226"/>
      <c r="AI43" s="226"/>
      <c r="AJ43" s="226"/>
      <c r="AK43" s="226"/>
      <c r="AL43" s="226"/>
      <c r="AM43" s="114"/>
      <c r="AN43" s="101"/>
      <c r="AO43" s="225" t="s">
        <v>139</v>
      </c>
      <c r="AP43" s="226"/>
      <c r="AQ43" s="226"/>
      <c r="AR43" s="226"/>
      <c r="AS43" s="226"/>
      <c r="AT43" s="226"/>
      <c r="AU43" s="114"/>
    </row>
    <row r="44" spans="1:47" s="48" customFormat="1" x14ac:dyDescent="0.2">
      <c r="A44" s="69"/>
      <c r="B44" s="70" t="s">
        <v>62</v>
      </c>
      <c r="C44" s="71"/>
      <c r="D44" s="72">
        <v>48</v>
      </c>
      <c r="E44" s="72"/>
      <c r="F44" s="72">
        <v>8693</v>
      </c>
      <c r="G44" s="47">
        <v>179.8111111111111</v>
      </c>
      <c r="I44" s="69"/>
      <c r="J44" s="70" t="s">
        <v>62</v>
      </c>
      <c r="K44" s="71"/>
      <c r="L44" s="72">
        <v>90</v>
      </c>
      <c r="M44" s="72"/>
      <c r="N44" s="72">
        <v>16183</v>
      </c>
      <c r="O44" s="47">
        <v>179.8111111111111</v>
      </c>
      <c r="Q44" s="69"/>
      <c r="R44" s="70" t="s">
        <v>62</v>
      </c>
      <c r="S44" s="71"/>
      <c r="T44" s="72">
        <v>108</v>
      </c>
      <c r="U44" s="72"/>
      <c r="V44" s="72">
        <v>19796</v>
      </c>
      <c r="W44" s="47">
        <v>183.2962962962963</v>
      </c>
      <c r="X44" s="49"/>
      <c r="Y44" s="69"/>
      <c r="Z44" s="70" t="s">
        <v>62</v>
      </c>
      <c r="AA44" s="71"/>
      <c r="AB44" s="72">
        <v>162</v>
      </c>
      <c r="AC44" s="72"/>
      <c r="AD44" s="72">
        <v>28955</v>
      </c>
      <c r="AE44" s="47">
        <v>178.73456790123456</v>
      </c>
      <c r="AF44" s="49"/>
      <c r="AG44" s="94"/>
      <c r="AH44" s="95" t="s">
        <v>62</v>
      </c>
      <c r="AI44" s="96"/>
      <c r="AJ44" s="97">
        <v>180</v>
      </c>
      <c r="AK44" s="97"/>
      <c r="AL44" s="97">
        <v>33461</v>
      </c>
      <c r="AM44" s="98">
        <v>185.89444444444445</v>
      </c>
      <c r="AN44" s="99"/>
      <c r="AO44" s="94"/>
      <c r="AP44" s="95" t="s">
        <v>62</v>
      </c>
      <c r="AQ44" s="96"/>
      <c r="AR44" s="97">
        <v>138</v>
      </c>
      <c r="AS44" s="97"/>
      <c r="AT44" s="97">
        <v>21626</v>
      </c>
      <c r="AU44" s="98">
        <v>156.71</v>
      </c>
    </row>
    <row r="45" spans="1:47" s="41" customFormat="1" x14ac:dyDescent="0.25">
      <c r="A45" s="212" t="s">
        <v>140</v>
      </c>
      <c r="B45" s="213"/>
      <c r="C45" s="213"/>
      <c r="D45" s="213"/>
      <c r="E45" s="213"/>
      <c r="F45" s="213"/>
      <c r="G45" s="49"/>
      <c r="I45" s="212" t="s">
        <v>140</v>
      </c>
      <c r="J45" s="213"/>
      <c r="K45" s="213"/>
      <c r="L45" s="213"/>
      <c r="M45" s="213"/>
      <c r="N45" s="213"/>
      <c r="O45" s="49"/>
      <c r="Q45" s="212" t="s">
        <v>140</v>
      </c>
      <c r="R45" s="213"/>
      <c r="S45" s="213"/>
      <c r="T45" s="213"/>
      <c r="U45" s="213"/>
      <c r="V45" s="213"/>
      <c r="W45" s="49"/>
      <c r="Y45" s="212" t="s">
        <v>140</v>
      </c>
      <c r="Z45" s="213"/>
      <c r="AA45" s="213"/>
      <c r="AB45" s="213"/>
      <c r="AC45" s="213"/>
      <c r="AD45" s="213"/>
      <c r="AE45" s="49"/>
      <c r="AG45" s="225" t="s">
        <v>140</v>
      </c>
      <c r="AH45" s="226"/>
      <c r="AI45" s="226"/>
      <c r="AJ45" s="226"/>
      <c r="AK45" s="226"/>
      <c r="AL45" s="226"/>
      <c r="AM45" s="114"/>
      <c r="AN45" s="101"/>
      <c r="AO45" s="225" t="s">
        <v>140</v>
      </c>
      <c r="AP45" s="226"/>
      <c r="AQ45" s="226"/>
      <c r="AR45" s="226"/>
      <c r="AS45" s="226"/>
      <c r="AT45" s="226"/>
      <c r="AU45" s="114"/>
    </row>
    <row r="46" spans="1:47" s="48" customFormat="1" x14ac:dyDescent="0.2">
      <c r="A46" s="69"/>
      <c r="B46" s="70" t="s">
        <v>62</v>
      </c>
      <c r="C46" s="71"/>
      <c r="D46" s="72">
        <v>120</v>
      </c>
      <c r="E46" s="72"/>
      <c r="F46" s="72">
        <v>20634</v>
      </c>
      <c r="G46" s="47">
        <v>169.12222222222223</v>
      </c>
      <c r="I46" s="69"/>
      <c r="J46" s="70" t="s">
        <v>62</v>
      </c>
      <c r="K46" s="71"/>
      <c r="L46" s="72">
        <v>90</v>
      </c>
      <c r="M46" s="72"/>
      <c r="N46" s="72">
        <v>15221</v>
      </c>
      <c r="O46" s="47">
        <v>169.12222222222223</v>
      </c>
      <c r="Q46" s="69"/>
      <c r="R46" s="70" t="s">
        <v>62</v>
      </c>
      <c r="S46" s="71"/>
      <c r="T46" s="72">
        <v>84</v>
      </c>
      <c r="U46" s="72"/>
      <c r="V46" s="72">
        <v>14379</v>
      </c>
      <c r="W46" s="47">
        <v>171.17857142857142</v>
      </c>
      <c r="X46" s="49"/>
      <c r="Y46" s="69"/>
      <c r="Z46" s="70" t="s">
        <v>62</v>
      </c>
      <c r="AA46" s="71"/>
      <c r="AB46" s="72">
        <v>84</v>
      </c>
      <c r="AC46" s="72"/>
      <c r="AD46" s="72">
        <v>14379</v>
      </c>
      <c r="AE46" s="47">
        <v>171.17857142857142</v>
      </c>
      <c r="AF46" s="49"/>
      <c r="AG46" s="94"/>
      <c r="AH46" s="95" t="s">
        <v>62</v>
      </c>
      <c r="AI46" s="96"/>
      <c r="AJ46" s="97">
        <v>108</v>
      </c>
      <c r="AK46" s="97"/>
      <c r="AL46" s="97">
        <v>19488</v>
      </c>
      <c r="AM46" s="98">
        <v>180.44444444444446</v>
      </c>
      <c r="AN46" s="99"/>
      <c r="AO46" s="94"/>
      <c r="AP46" s="95" t="s">
        <v>62</v>
      </c>
      <c r="AQ46" s="96"/>
      <c r="AR46" s="97">
        <v>126</v>
      </c>
      <c r="AS46" s="97"/>
      <c r="AT46" s="97">
        <v>22281</v>
      </c>
      <c r="AU46" s="98">
        <v>176.83</v>
      </c>
    </row>
    <row r="47" spans="1:47" s="41" customFormat="1" x14ac:dyDescent="0.25">
      <c r="A47" s="212" t="s">
        <v>141</v>
      </c>
      <c r="B47" s="213"/>
      <c r="C47" s="213"/>
      <c r="D47" s="213"/>
      <c r="E47" s="213"/>
      <c r="F47" s="213"/>
      <c r="G47" s="49"/>
      <c r="I47" s="212" t="s">
        <v>141</v>
      </c>
      <c r="J47" s="213"/>
      <c r="K47" s="213"/>
      <c r="L47" s="213"/>
      <c r="M47" s="213"/>
      <c r="N47" s="213"/>
      <c r="O47" s="49"/>
      <c r="Q47" s="212" t="s">
        <v>141</v>
      </c>
      <c r="R47" s="213"/>
      <c r="S47" s="213"/>
      <c r="T47" s="213"/>
      <c r="U47" s="213"/>
      <c r="V47" s="213"/>
      <c r="W47" s="49"/>
      <c r="X47" s="49"/>
      <c r="Y47" s="212" t="s">
        <v>141</v>
      </c>
      <c r="Z47" s="213"/>
      <c r="AA47" s="213"/>
      <c r="AB47" s="213"/>
      <c r="AC47" s="213"/>
      <c r="AD47" s="213"/>
      <c r="AE47" s="49"/>
      <c r="AF47" s="49"/>
      <c r="AG47" s="225" t="s">
        <v>141</v>
      </c>
      <c r="AH47" s="226"/>
      <c r="AI47" s="226"/>
      <c r="AJ47" s="226"/>
      <c r="AK47" s="226"/>
      <c r="AL47" s="226"/>
      <c r="AM47" s="114"/>
      <c r="AN47" s="99"/>
      <c r="AO47" s="225" t="s">
        <v>141</v>
      </c>
      <c r="AP47" s="226"/>
      <c r="AQ47" s="226"/>
      <c r="AR47" s="226"/>
      <c r="AS47" s="226"/>
      <c r="AT47" s="226"/>
      <c r="AU47" s="114"/>
    </row>
    <row r="48" spans="1:47" s="48" customFormat="1" x14ac:dyDescent="0.2">
      <c r="A48" s="69"/>
      <c r="B48" s="70" t="s">
        <v>62</v>
      </c>
      <c r="C48" s="71"/>
      <c r="D48" s="72">
        <v>216</v>
      </c>
      <c r="E48" s="72"/>
      <c r="F48" s="72">
        <v>34330</v>
      </c>
      <c r="G48" s="47">
        <v>155.5</v>
      </c>
      <c r="I48" s="69"/>
      <c r="J48" s="70" t="s">
        <v>62</v>
      </c>
      <c r="K48" s="71"/>
      <c r="L48" s="72">
        <v>102</v>
      </c>
      <c r="M48" s="72"/>
      <c r="N48" s="72">
        <v>15861</v>
      </c>
      <c r="O48" s="47">
        <v>155.5</v>
      </c>
      <c r="Q48" s="69"/>
      <c r="R48" s="70" t="s">
        <v>62</v>
      </c>
      <c r="S48" s="71"/>
      <c r="T48" s="72">
        <v>96</v>
      </c>
      <c r="U48" s="72"/>
      <c r="V48" s="72">
        <v>15213</v>
      </c>
      <c r="W48" s="47">
        <v>158.46875</v>
      </c>
      <c r="X48" s="49"/>
      <c r="Y48" s="69"/>
      <c r="Z48" s="70" t="s">
        <v>62</v>
      </c>
      <c r="AA48" s="71"/>
      <c r="AB48" s="72">
        <v>96</v>
      </c>
      <c r="AC48" s="72"/>
      <c r="AD48" s="72">
        <v>15213</v>
      </c>
      <c r="AE48" s="47">
        <v>158.46875</v>
      </c>
      <c r="AF48" s="49"/>
      <c r="AG48" s="94"/>
      <c r="AH48" s="95" t="s">
        <v>62</v>
      </c>
      <c r="AI48" s="96"/>
      <c r="AJ48" s="97">
        <v>162</v>
      </c>
      <c r="AK48" s="97"/>
      <c r="AL48" s="97">
        <v>25575</v>
      </c>
      <c r="AM48" s="98">
        <v>157.87037037037038</v>
      </c>
      <c r="AN48" s="99"/>
      <c r="AO48" s="94"/>
      <c r="AP48" s="95" t="s">
        <v>62</v>
      </c>
      <c r="AQ48" s="96"/>
      <c r="AR48" s="97">
        <v>150</v>
      </c>
      <c r="AS48" s="97"/>
      <c r="AT48" s="97">
        <v>24534</v>
      </c>
      <c r="AU48" s="98">
        <v>163.56</v>
      </c>
    </row>
    <row r="49" spans="1:47" ht="15.75" x14ac:dyDescent="0.25">
      <c r="A49" s="212" t="s">
        <v>142</v>
      </c>
      <c r="B49" s="213"/>
      <c r="C49" s="213"/>
      <c r="D49" s="213"/>
      <c r="E49" s="213"/>
      <c r="F49" s="213"/>
      <c r="G49" s="49"/>
      <c r="I49" s="212" t="s">
        <v>142</v>
      </c>
      <c r="J49" s="213"/>
      <c r="K49" s="213"/>
      <c r="L49" s="213"/>
      <c r="M49" s="213"/>
      <c r="N49" s="213"/>
      <c r="O49" s="49"/>
      <c r="Q49" s="212" t="s">
        <v>142</v>
      </c>
      <c r="R49" s="213"/>
      <c r="S49" s="213"/>
      <c r="T49" s="213"/>
      <c r="U49" s="213"/>
      <c r="V49" s="213"/>
      <c r="W49" s="49"/>
      <c r="Y49" s="212" t="s">
        <v>142</v>
      </c>
      <c r="Z49" s="213"/>
      <c r="AA49" s="213"/>
      <c r="AB49" s="213"/>
      <c r="AC49" s="213"/>
      <c r="AD49" s="213"/>
      <c r="AE49" s="49"/>
      <c r="AG49" s="225" t="s">
        <v>142</v>
      </c>
      <c r="AH49" s="226"/>
      <c r="AI49" s="226"/>
      <c r="AJ49" s="226"/>
      <c r="AK49" s="226"/>
      <c r="AL49" s="226"/>
      <c r="AM49" s="114"/>
      <c r="AN49"/>
      <c r="AO49" s="225" t="s">
        <v>142</v>
      </c>
      <c r="AP49" s="226"/>
      <c r="AQ49" s="226"/>
      <c r="AR49" s="226"/>
      <c r="AS49" s="226"/>
      <c r="AT49" s="226"/>
      <c r="AU49" s="114"/>
    </row>
    <row r="50" spans="1:47" s="40" customFormat="1" x14ac:dyDescent="0.25">
      <c r="A50" s="69"/>
      <c r="B50" s="70" t="s">
        <v>62</v>
      </c>
      <c r="C50" s="71"/>
      <c r="D50" s="72">
        <v>132</v>
      </c>
      <c r="E50" s="72"/>
      <c r="F50" s="72">
        <v>19948</v>
      </c>
      <c r="G50" s="47">
        <v>147.07333333333332</v>
      </c>
      <c r="I50" s="69"/>
      <c r="J50" s="70" t="s">
        <v>62</v>
      </c>
      <c r="K50" s="71"/>
      <c r="L50" s="72">
        <v>150</v>
      </c>
      <c r="M50" s="72"/>
      <c r="N50" s="72">
        <v>22061</v>
      </c>
      <c r="O50" s="47">
        <v>147.07333333333332</v>
      </c>
      <c r="Q50" s="69"/>
      <c r="R50" s="70" t="s">
        <v>62</v>
      </c>
      <c r="S50" s="71"/>
      <c r="T50" s="72">
        <v>114</v>
      </c>
      <c r="U50" s="72"/>
      <c r="V50" s="72">
        <v>17955</v>
      </c>
      <c r="W50" s="47">
        <v>157.5</v>
      </c>
      <c r="Y50" s="69"/>
      <c r="Z50" s="70" t="s">
        <v>62</v>
      </c>
      <c r="AA50" s="71"/>
      <c r="AB50" s="72">
        <v>120</v>
      </c>
      <c r="AC50" s="72"/>
      <c r="AD50" s="72">
        <v>18490</v>
      </c>
      <c r="AE50" s="47">
        <v>154.08333333333334</v>
      </c>
      <c r="AG50" s="94"/>
      <c r="AH50" s="95" t="s">
        <v>62</v>
      </c>
      <c r="AI50" s="96"/>
      <c r="AJ50" s="97">
        <v>138</v>
      </c>
      <c r="AK50" s="97"/>
      <c r="AL50" s="97">
        <v>21395</v>
      </c>
      <c r="AM50" s="98">
        <v>155.03623188405797</v>
      </c>
      <c r="AN50" s="92"/>
      <c r="AO50" s="94"/>
      <c r="AP50" s="95" t="s">
        <v>62</v>
      </c>
      <c r="AQ50" s="96"/>
      <c r="AR50" s="97">
        <v>138</v>
      </c>
      <c r="AS50" s="97"/>
      <c r="AT50" s="97">
        <v>21626</v>
      </c>
      <c r="AU50" s="98">
        <v>156.71</v>
      </c>
    </row>
    <row r="51" spans="1:47" s="48" customFormat="1" x14ac:dyDescent="0.25">
      <c r="A51" s="212" t="s">
        <v>143</v>
      </c>
      <c r="B51" s="213"/>
      <c r="C51" s="213"/>
      <c r="D51" s="213"/>
      <c r="E51" s="213"/>
      <c r="F51" s="213"/>
      <c r="G51" s="49"/>
      <c r="I51" s="212" t="s">
        <v>143</v>
      </c>
      <c r="J51" s="213"/>
      <c r="K51" s="213"/>
      <c r="L51" s="213"/>
      <c r="M51" s="213"/>
      <c r="N51" s="213"/>
      <c r="O51" s="49"/>
      <c r="Q51" s="212" t="s">
        <v>143</v>
      </c>
      <c r="R51" s="213"/>
      <c r="S51" s="213"/>
      <c r="T51" s="213"/>
      <c r="U51" s="213"/>
      <c r="V51" s="213"/>
      <c r="W51" s="49"/>
      <c r="X51" s="49"/>
      <c r="Y51" s="212" t="s">
        <v>143</v>
      </c>
      <c r="Z51" s="213"/>
      <c r="AA51" s="213"/>
      <c r="AB51" s="213"/>
      <c r="AC51" s="213"/>
      <c r="AD51" s="213"/>
      <c r="AE51" s="49"/>
      <c r="AF51" s="49"/>
      <c r="AG51" s="225" t="s">
        <v>143</v>
      </c>
      <c r="AH51" s="226"/>
      <c r="AI51" s="226"/>
      <c r="AJ51" s="226"/>
      <c r="AK51" s="226"/>
      <c r="AL51" s="226"/>
      <c r="AM51" s="114"/>
      <c r="AN51" s="99"/>
      <c r="AO51" s="225" t="s">
        <v>143</v>
      </c>
      <c r="AP51" s="226"/>
      <c r="AQ51" s="226"/>
      <c r="AR51" s="226"/>
      <c r="AS51" s="226"/>
      <c r="AT51" s="226"/>
      <c r="AU51" s="114"/>
    </row>
    <row r="52" spans="1:47" s="40" customFormat="1" x14ac:dyDescent="0.25">
      <c r="A52" s="69"/>
      <c r="B52" s="70" t="s">
        <v>62</v>
      </c>
      <c r="C52" s="71"/>
      <c r="D52" s="72"/>
      <c r="E52" s="72"/>
      <c r="F52" s="72"/>
      <c r="G52" s="47"/>
      <c r="I52" s="69"/>
      <c r="J52" s="70" t="s">
        <v>62</v>
      </c>
      <c r="K52" s="71"/>
      <c r="L52" s="72">
        <v>36</v>
      </c>
      <c r="M52" s="72"/>
      <c r="N52" s="72">
        <v>5454</v>
      </c>
      <c r="O52" s="47">
        <v>151.5</v>
      </c>
      <c r="Q52" s="69"/>
      <c r="R52" s="70" t="s">
        <v>62</v>
      </c>
      <c r="S52" s="71"/>
      <c r="T52" s="72">
        <v>18</v>
      </c>
      <c r="U52" s="72"/>
      <c r="V52" s="72">
        <v>2725</v>
      </c>
      <c r="W52" s="47">
        <v>151.38888888888889</v>
      </c>
      <c r="Y52" s="69"/>
      <c r="Z52" s="70" t="s">
        <v>62</v>
      </c>
      <c r="AA52" s="71"/>
      <c r="AB52" s="72"/>
      <c r="AC52" s="72"/>
      <c r="AD52" s="72"/>
      <c r="AE52" s="83"/>
      <c r="AG52" s="94"/>
      <c r="AH52" s="95" t="s">
        <v>62</v>
      </c>
      <c r="AI52" s="96"/>
      <c r="AJ52" s="97">
        <v>18</v>
      </c>
      <c r="AK52" s="97"/>
      <c r="AL52" s="97">
        <v>3105</v>
      </c>
      <c r="AM52" s="98">
        <v>172.5</v>
      </c>
      <c r="AN52" s="92"/>
      <c r="AO52" s="94"/>
      <c r="AP52" s="95" t="s">
        <v>62</v>
      </c>
      <c r="AQ52" s="96"/>
      <c r="AR52" s="97">
        <v>18</v>
      </c>
      <c r="AS52" s="97"/>
      <c r="AT52" s="97">
        <v>3105</v>
      </c>
      <c r="AU52" s="98">
        <v>172.5</v>
      </c>
    </row>
    <row r="53" spans="1:47" s="48" customFormat="1" x14ac:dyDescent="0.2">
      <c r="A53" s="62"/>
      <c r="B53" s="63"/>
      <c r="C53" s="64"/>
      <c r="D53" s="65"/>
      <c r="E53" s="65"/>
      <c r="F53" s="65"/>
      <c r="G53" s="66"/>
      <c r="I53" s="62"/>
      <c r="J53" s="63"/>
      <c r="K53" s="64"/>
      <c r="L53" s="65"/>
      <c r="M53" s="65"/>
      <c r="N53" s="65"/>
      <c r="O53" s="66"/>
      <c r="Q53" s="62"/>
      <c r="R53" s="63"/>
      <c r="S53" s="64"/>
      <c r="T53" s="65"/>
      <c r="U53" s="65"/>
      <c r="V53" s="65"/>
      <c r="W53" s="66"/>
      <c r="X53" s="49"/>
      <c r="Y53" s="62"/>
      <c r="Z53" s="63"/>
      <c r="AA53" s="64"/>
      <c r="AB53" s="65"/>
      <c r="AC53" s="65"/>
      <c r="AD53" s="65"/>
      <c r="AE53" s="66"/>
      <c r="AF53" s="49"/>
      <c r="AG53" s="104"/>
      <c r="AH53" s="105"/>
      <c r="AI53" s="106"/>
      <c r="AJ53" s="107"/>
      <c r="AK53" s="107"/>
      <c r="AL53" s="107"/>
      <c r="AM53" s="108"/>
      <c r="AN53" s="99"/>
      <c r="AO53" s="104"/>
      <c r="AP53" s="105"/>
      <c r="AQ53" s="106"/>
      <c r="AR53" s="107"/>
      <c r="AS53" s="107"/>
      <c r="AT53" s="107"/>
      <c r="AU53" s="108"/>
    </row>
    <row r="54" spans="1:47" s="40" customFormat="1" x14ac:dyDescent="0.25">
      <c r="A54" s="62"/>
      <c r="B54" s="63" t="s">
        <v>126</v>
      </c>
      <c r="C54" s="64"/>
      <c r="D54" s="65">
        <v>516</v>
      </c>
      <c r="E54" s="65"/>
      <c r="F54" s="65">
        <v>83605</v>
      </c>
      <c r="G54" s="66">
        <v>162.02519379844961</v>
      </c>
      <c r="I54" s="62"/>
      <c r="J54" s="63" t="s">
        <v>126</v>
      </c>
      <c r="K54" s="64"/>
      <c r="L54" s="65">
        <v>468</v>
      </c>
      <c r="M54" s="65"/>
      <c r="N54" s="65">
        <v>74780</v>
      </c>
      <c r="O54" s="66">
        <v>159.7863247863248</v>
      </c>
      <c r="Q54" s="62"/>
      <c r="R54" s="63" t="s">
        <v>126</v>
      </c>
      <c r="S54" s="64"/>
      <c r="T54" s="65">
        <v>420</v>
      </c>
      <c r="U54" s="65"/>
      <c r="V54" s="65">
        <v>70068</v>
      </c>
      <c r="W54" s="66">
        <v>166.82857142857142</v>
      </c>
      <c r="X54" s="49"/>
      <c r="Y54" s="62"/>
      <c r="Z54" s="63" t="s">
        <v>126</v>
      </c>
      <c r="AA54" s="64"/>
      <c r="AB54" s="65">
        <v>462</v>
      </c>
      <c r="AC54" s="65"/>
      <c r="AD54" s="65">
        <v>77037</v>
      </c>
      <c r="AE54" s="66">
        <v>166.74675324675326</v>
      </c>
      <c r="AF54" s="49"/>
      <c r="AG54" s="104"/>
      <c r="AH54" s="105" t="s">
        <v>126</v>
      </c>
      <c r="AI54" s="106"/>
      <c r="AJ54" s="107">
        <v>426</v>
      </c>
      <c r="AK54" s="107"/>
      <c r="AL54" s="107">
        <v>69563</v>
      </c>
      <c r="AM54" s="108">
        <v>163.29342723004694</v>
      </c>
      <c r="AN54" s="99"/>
      <c r="AO54" s="104"/>
      <c r="AP54" s="105" t="s">
        <v>126</v>
      </c>
      <c r="AQ54" s="106"/>
      <c r="AR54" s="107">
        <v>432</v>
      </c>
      <c r="AS54" s="107"/>
      <c r="AT54" s="107">
        <v>71546</v>
      </c>
      <c r="AU54" s="108">
        <v>165.61574074074073</v>
      </c>
    </row>
    <row r="55" spans="1:47" s="48" customFormat="1" ht="15.75" x14ac:dyDescent="0.25">
      <c r="A55" s="35"/>
      <c r="B55" s="35"/>
      <c r="C55" s="35"/>
      <c r="D55" s="35"/>
      <c r="E55" s="35"/>
      <c r="F55" s="68"/>
      <c r="G55" s="68"/>
      <c r="I55" s="35"/>
      <c r="J55" s="35"/>
      <c r="K55" s="35"/>
      <c r="L55" s="35"/>
      <c r="M55" s="35"/>
      <c r="N55" s="68"/>
      <c r="O55" s="68"/>
      <c r="Q55" s="35"/>
      <c r="R55" s="35"/>
      <c r="S55" s="35"/>
      <c r="T55" s="35"/>
      <c r="U55" s="35"/>
      <c r="V55" s="68"/>
      <c r="W55" s="68"/>
      <c r="X55" s="40"/>
      <c r="Y55" s="35"/>
      <c r="Z55" s="35"/>
      <c r="AA55" s="35"/>
      <c r="AB55" s="35"/>
      <c r="AC55" s="35"/>
      <c r="AD55" s="68"/>
      <c r="AE55" s="68"/>
      <c r="AF55" s="40"/>
      <c r="AG55"/>
      <c r="AH55"/>
      <c r="AI55"/>
      <c r="AJ55"/>
      <c r="AK55"/>
      <c r="AL55"/>
      <c r="AM55"/>
      <c r="AN55" s="92"/>
      <c r="AO55"/>
      <c r="AP55"/>
      <c r="AQ55"/>
      <c r="AR55"/>
      <c r="AS55"/>
      <c r="AT55"/>
      <c r="AU55"/>
    </row>
    <row r="56" spans="1:47" s="48" customFormat="1" ht="15.75" x14ac:dyDescent="0.25">
      <c r="A56" s="212" t="s">
        <v>144</v>
      </c>
      <c r="B56" s="213"/>
      <c r="C56" s="213"/>
      <c r="D56" s="213"/>
      <c r="E56" s="213"/>
      <c r="F56" s="213"/>
      <c r="G56" s="213"/>
      <c r="I56" s="212" t="s">
        <v>144</v>
      </c>
      <c r="J56" s="213"/>
      <c r="K56" s="213"/>
      <c r="L56" s="213"/>
      <c r="M56" s="213"/>
      <c r="N56" s="213"/>
      <c r="O56" s="213"/>
      <c r="Q56" s="212" t="s">
        <v>144</v>
      </c>
      <c r="R56" s="213"/>
      <c r="S56" s="213"/>
      <c r="T56" s="213"/>
      <c r="U56" s="213"/>
      <c r="V56" s="213"/>
      <c r="W56" s="213"/>
      <c r="X56" s="40"/>
      <c r="Y56" s="212" t="s">
        <v>144</v>
      </c>
      <c r="Z56" s="213"/>
      <c r="AA56" s="213"/>
      <c r="AB56" s="213"/>
      <c r="AC56" s="213"/>
      <c r="AD56" s="213"/>
      <c r="AE56" s="213"/>
      <c r="AF56" s="40"/>
      <c r="AG56" s="212" t="s">
        <v>144</v>
      </c>
      <c r="AH56" s="213"/>
      <c r="AI56" s="213"/>
      <c r="AJ56" s="213"/>
      <c r="AK56" s="213"/>
      <c r="AL56" s="213"/>
      <c r="AM56" s="213"/>
      <c r="AN56"/>
      <c r="AO56" s="212" t="s">
        <v>144</v>
      </c>
      <c r="AP56" s="213"/>
      <c r="AQ56" s="213"/>
      <c r="AR56" s="213"/>
      <c r="AS56" s="213"/>
      <c r="AT56" s="213"/>
      <c r="AU56" s="213"/>
    </row>
    <row r="57" spans="1:47" s="48" customFormat="1" ht="15.75" x14ac:dyDescent="0.25">
      <c r="A57" s="69"/>
      <c r="B57" s="70" t="s">
        <v>62</v>
      </c>
      <c r="C57" s="73"/>
      <c r="D57" s="80">
        <v>36</v>
      </c>
      <c r="E57" s="73"/>
      <c r="F57" s="80">
        <v>6250</v>
      </c>
      <c r="G57" s="47">
        <v>173.61099999999999</v>
      </c>
      <c r="I57" s="69"/>
      <c r="J57" s="70" t="s">
        <v>62</v>
      </c>
      <c r="K57" s="73"/>
      <c r="L57" s="80">
        <v>36</v>
      </c>
      <c r="M57" s="73"/>
      <c r="N57" s="80">
        <v>6341</v>
      </c>
      <c r="O57" s="47">
        <v>176.13888888888889</v>
      </c>
      <c r="Q57" s="69"/>
      <c r="R57" s="70" t="s">
        <v>62</v>
      </c>
      <c r="S57" s="73"/>
      <c r="T57" s="80">
        <v>48</v>
      </c>
      <c r="U57" s="73"/>
      <c r="V57" s="80">
        <v>8716</v>
      </c>
      <c r="W57" s="47">
        <v>181.58333333333334</v>
      </c>
      <c r="X57" s="40"/>
      <c r="Y57" s="69"/>
      <c r="Z57" s="70" t="s">
        <v>62</v>
      </c>
      <c r="AA57" s="73"/>
      <c r="AB57" s="80">
        <v>84</v>
      </c>
      <c r="AC57" s="73"/>
      <c r="AD57" s="80">
        <v>15080</v>
      </c>
      <c r="AE57" s="47">
        <v>179.52380952380952</v>
      </c>
      <c r="AF57" s="40"/>
      <c r="AG57" s="69"/>
      <c r="AH57" s="70" t="s">
        <v>62</v>
      </c>
      <c r="AI57" s="73"/>
      <c r="AJ57" s="80">
        <v>84</v>
      </c>
      <c r="AK57" s="73"/>
      <c r="AL57" s="80">
        <v>15242</v>
      </c>
      <c r="AM57" s="47">
        <v>181.45238095238096</v>
      </c>
      <c r="AN57"/>
      <c r="AO57" s="69"/>
      <c r="AP57" s="70" t="s">
        <v>62</v>
      </c>
      <c r="AQ57" s="73"/>
      <c r="AR57" s="80">
        <v>84</v>
      </c>
      <c r="AS57" s="73"/>
      <c r="AT57" s="80">
        <v>15132</v>
      </c>
      <c r="AU57" s="47">
        <v>180.14285714285714</v>
      </c>
    </row>
    <row r="58" spans="1:47" s="48" customFormat="1" ht="15.75" x14ac:dyDescent="0.25">
      <c r="A58" s="221" t="s">
        <v>145</v>
      </c>
      <c r="B58" s="222"/>
      <c r="C58" s="222"/>
      <c r="D58" s="222"/>
      <c r="E58" s="222"/>
      <c r="F58" s="222"/>
      <c r="G58" s="222"/>
      <c r="I58" s="221" t="s">
        <v>145</v>
      </c>
      <c r="J58" s="222"/>
      <c r="K58" s="222"/>
      <c r="L58" s="222"/>
      <c r="M58" s="222"/>
      <c r="N58" s="222"/>
      <c r="O58" s="222"/>
      <c r="Q58" s="221" t="s">
        <v>145</v>
      </c>
      <c r="R58" s="222"/>
      <c r="S58" s="222"/>
      <c r="T58" s="222"/>
      <c r="U58" s="222"/>
      <c r="V58" s="222"/>
      <c r="W58" s="222"/>
      <c r="X58" s="40"/>
      <c r="Y58" s="221" t="s">
        <v>145</v>
      </c>
      <c r="Z58" s="222"/>
      <c r="AA58" s="222"/>
      <c r="AB58" s="222"/>
      <c r="AC58" s="222"/>
      <c r="AD58" s="222"/>
      <c r="AE58" s="222"/>
      <c r="AF58" s="40"/>
      <c r="AG58" s="221" t="s">
        <v>145</v>
      </c>
      <c r="AH58" s="222"/>
      <c r="AI58" s="222"/>
      <c r="AJ58" s="222"/>
      <c r="AK58" s="222"/>
      <c r="AL58" s="222"/>
      <c r="AM58" s="222"/>
      <c r="AN58"/>
      <c r="AO58" s="221" t="s">
        <v>145</v>
      </c>
      <c r="AP58" s="222"/>
      <c r="AQ58" s="222"/>
      <c r="AR58" s="222"/>
      <c r="AS58" s="222"/>
      <c r="AT58" s="222"/>
      <c r="AU58" s="222"/>
    </row>
    <row r="59" spans="1:47" s="48" customFormat="1" x14ac:dyDescent="0.25">
      <c r="A59" s="69"/>
      <c r="B59" s="70" t="s">
        <v>62</v>
      </c>
      <c r="C59" s="73"/>
      <c r="D59" s="80">
        <v>156</v>
      </c>
      <c r="E59" s="73"/>
      <c r="F59" s="80">
        <v>24276</v>
      </c>
      <c r="G59" s="47">
        <v>155.61500000000001</v>
      </c>
      <c r="I59" s="69"/>
      <c r="J59" s="70" t="s">
        <v>62</v>
      </c>
      <c r="K59" s="73"/>
      <c r="L59" s="80">
        <v>144</v>
      </c>
      <c r="M59" s="73"/>
      <c r="N59" s="80">
        <v>22775</v>
      </c>
      <c r="O59" s="47">
        <v>158.15972222222223</v>
      </c>
      <c r="Q59" s="69"/>
      <c r="R59" s="70" t="s">
        <v>62</v>
      </c>
      <c r="S59" s="73"/>
      <c r="T59" s="80">
        <v>108</v>
      </c>
      <c r="U59" s="73"/>
      <c r="V59" s="80">
        <v>16799</v>
      </c>
      <c r="W59" s="47">
        <v>155.5462962962963</v>
      </c>
      <c r="X59" s="40"/>
      <c r="Y59" s="69"/>
      <c r="Z59" s="70" t="s">
        <v>62</v>
      </c>
      <c r="AA59" s="73"/>
      <c r="AB59" s="80">
        <v>156</v>
      </c>
      <c r="AC59" s="73"/>
      <c r="AD59" s="80">
        <v>25800</v>
      </c>
      <c r="AE59" s="47">
        <v>165.38461538461539</v>
      </c>
      <c r="AF59" s="40"/>
      <c r="AG59" s="69"/>
      <c r="AH59" s="70" t="s">
        <v>62</v>
      </c>
      <c r="AI59" s="73"/>
      <c r="AJ59" s="80">
        <v>156</v>
      </c>
      <c r="AK59" s="73"/>
      <c r="AL59" s="80">
        <v>25313</v>
      </c>
      <c r="AM59" s="47">
        <v>162.26282051282053</v>
      </c>
      <c r="AN59" s="99"/>
      <c r="AO59" s="69"/>
      <c r="AP59" s="70" t="s">
        <v>62</v>
      </c>
      <c r="AQ59" s="73"/>
      <c r="AR59" s="80">
        <v>204</v>
      </c>
      <c r="AS59" s="73"/>
      <c r="AT59" s="80">
        <v>33363</v>
      </c>
      <c r="AU59" s="47">
        <v>163.54411764705881</v>
      </c>
    </row>
    <row r="60" spans="1:47" s="48" customFormat="1" ht="15.75" x14ac:dyDescent="0.25">
      <c r="A60" s="35"/>
      <c r="B60" s="35"/>
      <c r="C60" s="35"/>
      <c r="D60" s="35"/>
      <c r="E60" s="35"/>
      <c r="F60" s="68"/>
      <c r="G60" s="68"/>
      <c r="I60" s="35"/>
      <c r="J60" s="35"/>
      <c r="K60" s="35"/>
      <c r="L60" s="35"/>
      <c r="M60" s="35"/>
      <c r="N60" s="68"/>
      <c r="O60" s="68"/>
      <c r="Q60" s="35"/>
      <c r="R60" s="35"/>
      <c r="S60" s="35"/>
      <c r="T60" s="35"/>
      <c r="U60" s="35"/>
      <c r="V60" s="68"/>
      <c r="W60" s="68"/>
      <c r="X60" s="40"/>
      <c r="Y60" s="35"/>
      <c r="Z60" s="35"/>
      <c r="AA60" s="35"/>
      <c r="AB60" s="35"/>
      <c r="AC60" s="35"/>
      <c r="AD60" s="68"/>
      <c r="AE60" s="68"/>
      <c r="AF60" s="40"/>
      <c r="AG60" s="35"/>
      <c r="AH60" s="35"/>
      <c r="AI60" s="35"/>
      <c r="AJ60" s="35"/>
      <c r="AK60" s="35"/>
      <c r="AL60" s="68"/>
      <c r="AM60" s="68"/>
      <c r="AN60"/>
      <c r="AO60" s="35"/>
      <c r="AP60" s="35"/>
      <c r="AQ60" s="35"/>
      <c r="AR60" s="35"/>
      <c r="AS60" s="35"/>
      <c r="AT60" s="68"/>
      <c r="AU60" s="68"/>
    </row>
    <row r="61" spans="1:47" s="48" customFormat="1" ht="15.75" x14ac:dyDescent="0.25">
      <c r="A61" s="35"/>
      <c r="B61" s="63" t="s">
        <v>126</v>
      </c>
      <c r="C61" s="64"/>
      <c r="D61" s="65">
        <v>192</v>
      </c>
      <c r="E61" s="65"/>
      <c r="F61" s="65">
        <v>30526</v>
      </c>
      <c r="G61" s="66">
        <v>158.98958333333334</v>
      </c>
      <c r="I61" s="35"/>
      <c r="J61" s="63" t="s">
        <v>126</v>
      </c>
      <c r="K61" s="64"/>
      <c r="L61" s="65">
        <v>180</v>
      </c>
      <c r="M61" s="65"/>
      <c r="N61" s="65">
        <v>29116</v>
      </c>
      <c r="O61" s="66">
        <v>161.75555555555556</v>
      </c>
      <c r="Q61" s="35"/>
      <c r="R61" s="63" t="s">
        <v>126</v>
      </c>
      <c r="S61" s="64"/>
      <c r="T61" s="65">
        <v>156</v>
      </c>
      <c r="U61" s="65"/>
      <c r="V61" s="65">
        <v>25515</v>
      </c>
      <c r="W61" s="66">
        <v>163.55769230769232</v>
      </c>
      <c r="X61" s="40"/>
      <c r="Y61" s="35"/>
      <c r="Z61" s="63" t="s">
        <v>126</v>
      </c>
      <c r="AA61" s="64"/>
      <c r="AB61" s="65">
        <v>240</v>
      </c>
      <c r="AC61" s="65"/>
      <c r="AD61" s="65">
        <v>40880</v>
      </c>
      <c r="AE61" s="66">
        <v>170.33333333333334</v>
      </c>
      <c r="AF61" s="40"/>
      <c r="AG61" s="35"/>
      <c r="AH61" s="63" t="s">
        <v>126</v>
      </c>
      <c r="AI61" s="64"/>
      <c r="AJ61" s="65">
        <v>240</v>
      </c>
      <c r="AK61" s="65"/>
      <c r="AL61" s="65">
        <v>40555</v>
      </c>
      <c r="AM61" s="47">
        <v>168.97916666666666</v>
      </c>
      <c r="AN61"/>
      <c r="AO61" s="35"/>
      <c r="AP61" s="63" t="s">
        <v>126</v>
      </c>
      <c r="AQ61" s="64"/>
      <c r="AR61" s="65">
        <v>288</v>
      </c>
      <c r="AS61" s="65"/>
      <c r="AT61" s="65">
        <v>48495</v>
      </c>
      <c r="AU61" s="47">
        <v>168.38541666666666</v>
      </c>
    </row>
    <row r="62" spans="1:47" s="48" customFormat="1" ht="15.75" x14ac:dyDescent="0.25">
      <c r="A62" s="35"/>
      <c r="B62" s="35"/>
      <c r="C62" s="35"/>
      <c r="D62" s="35"/>
      <c r="E62" s="35"/>
      <c r="F62" s="68"/>
      <c r="G62" s="68"/>
      <c r="I62" s="35"/>
      <c r="J62" s="35"/>
      <c r="K62" s="35"/>
      <c r="L62" s="35"/>
      <c r="M62" s="35"/>
      <c r="N62" s="68"/>
      <c r="O62" s="68"/>
      <c r="Q62" s="35"/>
      <c r="R62" s="35"/>
      <c r="S62" s="35"/>
      <c r="T62" s="35"/>
      <c r="U62" s="35"/>
      <c r="V62" s="68"/>
      <c r="W62" s="68"/>
      <c r="X62" s="40"/>
      <c r="Y62" s="35"/>
      <c r="Z62" s="35"/>
      <c r="AA62" s="35"/>
      <c r="AB62" s="35"/>
      <c r="AC62" s="35"/>
      <c r="AD62" s="68"/>
      <c r="AE62" s="68"/>
      <c r="AF62" s="40"/>
      <c r="AG62" s="35"/>
      <c r="AH62" s="35"/>
      <c r="AI62" s="35"/>
      <c r="AJ62" s="35"/>
      <c r="AK62" s="35"/>
      <c r="AL62" s="68"/>
      <c r="AM62" s="68"/>
      <c r="AN62"/>
      <c r="AO62" s="35"/>
      <c r="AP62" s="35"/>
      <c r="AQ62" s="35"/>
      <c r="AR62" s="35"/>
      <c r="AS62" s="35"/>
      <c r="AT62" s="68"/>
      <c r="AU62" s="68"/>
    </row>
    <row r="63" spans="1:47" s="48" customFormat="1" ht="15.75" x14ac:dyDescent="0.25">
      <c r="A63" s="35"/>
      <c r="B63" s="35"/>
      <c r="C63" s="35"/>
      <c r="D63" s="107"/>
      <c r="E63" s="107"/>
      <c r="F63" s="208"/>
      <c r="G63" s="68"/>
      <c r="I63" s="35"/>
      <c r="J63" s="35"/>
      <c r="K63" s="35"/>
      <c r="L63" s="35"/>
      <c r="M63" s="35"/>
      <c r="N63" s="68"/>
      <c r="O63" s="68"/>
      <c r="Q63" s="35"/>
      <c r="R63" s="35"/>
      <c r="S63" s="35"/>
      <c r="T63" s="35"/>
      <c r="U63" s="35"/>
      <c r="V63" s="68"/>
      <c r="W63" s="68"/>
      <c r="X63" s="40"/>
      <c r="Y63" s="35"/>
      <c r="Z63" s="35"/>
      <c r="AA63" s="35"/>
      <c r="AB63" s="35"/>
      <c r="AC63" s="35"/>
      <c r="AD63" s="68"/>
      <c r="AE63" s="68"/>
      <c r="AF63" s="40"/>
      <c r="AG63" s="35"/>
      <c r="AH63" s="35"/>
      <c r="AI63" s="35"/>
      <c r="AJ63" s="35"/>
      <c r="AK63" s="35"/>
      <c r="AL63" s="68"/>
      <c r="AM63" s="68"/>
      <c r="AN63"/>
      <c r="AO63" s="35"/>
      <c r="AP63" s="35"/>
      <c r="AQ63" s="35"/>
      <c r="AR63" s="35"/>
      <c r="AS63" s="35"/>
      <c r="AT63" s="68"/>
      <c r="AU63" s="68"/>
    </row>
    <row r="64" spans="1:47" s="48" customFormat="1" ht="15.75" x14ac:dyDescent="0.25">
      <c r="A64" s="35"/>
      <c r="B64" s="35"/>
      <c r="C64" s="35"/>
      <c r="D64" s="35"/>
      <c r="E64" s="35"/>
      <c r="F64" s="68"/>
      <c r="G64" s="68"/>
      <c r="I64" s="35"/>
      <c r="J64" s="35"/>
      <c r="K64" s="35"/>
      <c r="L64" s="35"/>
      <c r="M64" s="35"/>
      <c r="N64" s="68"/>
      <c r="O64" s="68"/>
      <c r="Q64" s="35"/>
      <c r="R64" s="35"/>
      <c r="S64" s="35"/>
      <c r="T64" s="35"/>
      <c r="U64" s="35"/>
      <c r="V64" s="68"/>
      <c r="W64" s="68"/>
      <c r="X64" s="40"/>
      <c r="Y64" s="35"/>
      <c r="Z64" s="35"/>
      <c r="AA64" s="35"/>
      <c r="AB64" s="35"/>
      <c r="AC64" s="35"/>
      <c r="AD64" s="68"/>
      <c r="AE64" s="68"/>
      <c r="AF64" s="40"/>
      <c r="AG64" s="35"/>
      <c r="AH64" s="35"/>
      <c r="AI64" s="35"/>
      <c r="AJ64" s="35"/>
      <c r="AK64" s="35"/>
      <c r="AL64" s="68"/>
      <c r="AM64" s="68"/>
      <c r="AN64"/>
      <c r="AO64" s="35"/>
      <c r="AP64" s="35"/>
      <c r="AQ64" s="35"/>
      <c r="AR64" s="35"/>
      <c r="AS64" s="35"/>
      <c r="AT64" s="68"/>
      <c r="AU64" s="68"/>
    </row>
    <row r="65" spans="1:47" ht="15.75" x14ac:dyDescent="0.25">
      <c r="F65" s="68"/>
      <c r="G65" s="68"/>
      <c r="N65" s="68"/>
      <c r="O65" s="68"/>
      <c r="AD65" s="68"/>
      <c r="AE65" s="68"/>
      <c r="AL65" s="68"/>
      <c r="AM65" s="68"/>
      <c r="AN65"/>
      <c r="AT65" s="68"/>
      <c r="AU65" s="68"/>
    </row>
    <row r="66" spans="1:47" ht="18" x14ac:dyDescent="0.25">
      <c r="A66" s="84"/>
      <c r="B66" s="85" t="s">
        <v>146</v>
      </c>
      <c r="C66" s="86"/>
      <c r="D66" s="87">
        <v>2148</v>
      </c>
      <c r="E66" s="88"/>
      <c r="F66" s="87">
        <v>348452</v>
      </c>
      <c r="G66" s="66">
        <v>162.22160148975792</v>
      </c>
      <c r="I66" s="84"/>
      <c r="J66" s="85" t="s">
        <v>146</v>
      </c>
      <c r="K66" s="86"/>
      <c r="L66" s="87">
        <v>1984</v>
      </c>
      <c r="M66" s="88"/>
      <c r="N66" s="87">
        <v>316458</v>
      </c>
      <c r="O66" s="89">
        <v>159.50504032258064</v>
      </c>
      <c r="Q66" s="84"/>
      <c r="R66" s="85" t="s">
        <v>146</v>
      </c>
      <c r="S66" s="86"/>
      <c r="T66" s="87">
        <v>1619</v>
      </c>
      <c r="U66" s="88"/>
      <c r="V66" s="87">
        <v>270531</v>
      </c>
      <c r="W66" s="89">
        <v>167.09759110562075</v>
      </c>
      <c r="X66" s="49"/>
      <c r="Y66" s="84"/>
      <c r="Z66" s="85" t="s">
        <v>146</v>
      </c>
      <c r="AA66" s="86"/>
      <c r="AB66" s="87">
        <v>2111</v>
      </c>
      <c r="AC66" s="88"/>
      <c r="AD66" s="87">
        <v>357687</v>
      </c>
      <c r="AE66" s="89">
        <v>169.43960208432023</v>
      </c>
      <c r="AF66" s="49"/>
      <c r="AG66" s="84"/>
      <c r="AH66" s="85" t="s">
        <v>146</v>
      </c>
      <c r="AI66" s="86"/>
      <c r="AJ66" s="87">
        <v>2899</v>
      </c>
      <c r="AK66" s="88"/>
      <c r="AL66" s="87">
        <v>506407</v>
      </c>
      <c r="AM66" s="115">
        <v>174.68333908244222</v>
      </c>
      <c r="AO66" s="84"/>
      <c r="AP66" s="85" t="s">
        <v>146</v>
      </c>
      <c r="AQ66" s="86"/>
      <c r="AR66" s="87">
        <v>2996</v>
      </c>
      <c r="AS66" s="88"/>
      <c r="AT66" s="87">
        <v>523450</v>
      </c>
      <c r="AU66" s="115">
        <v>174.71628838451269</v>
      </c>
    </row>
    <row r="67" spans="1:47" ht="15.75" x14ac:dyDescent="0.25"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</row>
    <row r="68" spans="1:47" ht="15.75" x14ac:dyDescent="0.25"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</row>
    <row r="69" spans="1:47" ht="15.75" x14ac:dyDescent="0.25"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</row>
    <row r="70" spans="1:47" ht="15.75" x14ac:dyDescent="0.25"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</row>
    <row r="71" spans="1:47" ht="15.75" x14ac:dyDescent="0.25"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</row>
    <row r="72" spans="1:47" ht="15.75" x14ac:dyDescent="0.25"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</row>
    <row r="73" spans="1:47" ht="15.75" x14ac:dyDescent="0.25"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</row>
    <row r="74" spans="1:47" ht="15.75" x14ac:dyDescent="0.25"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</row>
    <row r="75" spans="1:47" ht="15.75" x14ac:dyDescent="0.25"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</row>
    <row r="76" spans="1:47" ht="15.75" x14ac:dyDescent="0.25"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</row>
    <row r="77" spans="1:47" ht="15.75" x14ac:dyDescent="0.25"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</row>
    <row r="78" spans="1:47" ht="15.75" x14ac:dyDescent="0.25"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</row>
    <row r="79" spans="1:47" ht="15.75" x14ac:dyDescent="0.25"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</row>
    <row r="80" spans="1:47" ht="15.75" x14ac:dyDescent="0.25"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</row>
    <row r="81" spans="33:47" ht="15.75" x14ac:dyDescent="0.25"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</row>
    <row r="82" spans="33:47" ht="15.75" x14ac:dyDescent="0.25"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</row>
    <row r="83" spans="33:47" ht="15.75" x14ac:dyDescent="0.25"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</row>
    <row r="84" spans="33:47" ht="15.75" x14ac:dyDescent="0.25"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</row>
    <row r="85" spans="33:47" ht="15.75" x14ac:dyDescent="0.25"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33:47" ht="15.75" x14ac:dyDescent="0.25"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</row>
    <row r="87" spans="33:47" ht="15.75" x14ac:dyDescent="0.25"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33:47" ht="15.75" x14ac:dyDescent="0.25"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</row>
    <row r="89" spans="33:47" ht="15.75" x14ac:dyDescent="0.25"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</row>
    <row r="90" spans="33:47" ht="15.75" x14ac:dyDescent="0.25"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</row>
    <row r="91" spans="33:47" ht="15.75" x14ac:dyDescent="0.25"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</row>
    <row r="92" spans="33:47" ht="15.75" x14ac:dyDescent="0.25"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</row>
    <row r="93" spans="33:47" ht="15.75" x14ac:dyDescent="0.25"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</row>
    <row r="94" spans="33:47" ht="15.75" x14ac:dyDescent="0.25"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</row>
    <row r="95" spans="33:47" ht="15.75" x14ac:dyDescent="0.25"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</row>
    <row r="96" spans="33:47" ht="15.75" x14ac:dyDescent="0.25"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</row>
    <row r="97" spans="33:47" ht="15.75" x14ac:dyDescent="0.25"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</row>
    <row r="98" spans="33:47" ht="15.75" x14ac:dyDescent="0.25"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</row>
    <row r="99" spans="33:47" ht="15.75" x14ac:dyDescent="0.25"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</row>
    <row r="100" spans="33:47" ht="15.75" x14ac:dyDescent="0.25"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</row>
    <row r="101" spans="33:47" ht="15.75" x14ac:dyDescent="0.25"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</row>
    <row r="102" spans="33:47" ht="15.75" x14ac:dyDescent="0.25"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</row>
    <row r="103" spans="33:47" ht="15.75" x14ac:dyDescent="0.25"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</row>
    <row r="104" spans="33:47" ht="15.75" x14ac:dyDescent="0.25"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</row>
    <row r="105" spans="33:47" ht="15.75" x14ac:dyDescent="0.25"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</row>
    <row r="106" spans="33:47" ht="15.75" x14ac:dyDescent="0.25"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</row>
  </sheetData>
  <mergeCells count="144">
    <mergeCell ref="A45:F45"/>
    <mergeCell ref="A47:F47"/>
    <mergeCell ref="A49:F49"/>
    <mergeCell ref="A51:F51"/>
    <mergeCell ref="A56:G56"/>
    <mergeCell ref="A58:G58"/>
    <mergeCell ref="A21:G21"/>
    <mergeCell ref="A23:G23"/>
    <mergeCell ref="A25:G25"/>
    <mergeCell ref="A30:G30"/>
    <mergeCell ref="A32:G32"/>
    <mergeCell ref="A34:G34"/>
    <mergeCell ref="A36:G36"/>
    <mergeCell ref="A38:G38"/>
    <mergeCell ref="A43:F43"/>
    <mergeCell ref="A1:G1"/>
    <mergeCell ref="A2:G2"/>
    <mergeCell ref="A4:G4"/>
    <mergeCell ref="A6:G6"/>
    <mergeCell ref="A8:G8"/>
    <mergeCell ref="A10:G10"/>
    <mergeCell ref="A12:G12"/>
    <mergeCell ref="A17:G17"/>
    <mergeCell ref="A19:G19"/>
    <mergeCell ref="AG56:AM56"/>
    <mergeCell ref="AG58:AM58"/>
    <mergeCell ref="AO56:AU56"/>
    <mergeCell ref="AO58:AU58"/>
    <mergeCell ref="AG51:AL51"/>
    <mergeCell ref="AO51:AT51"/>
    <mergeCell ref="AG45:AL45"/>
    <mergeCell ref="AO45:AT45"/>
    <mergeCell ref="AG47:AL47"/>
    <mergeCell ref="AO47:AT47"/>
    <mergeCell ref="AG49:AL49"/>
    <mergeCell ref="AO49:AT49"/>
    <mergeCell ref="AG36:AM36"/>
    <mergeCell ref="AO36:AU36"/>
    <mergeCell ref="AG38:AM38"/>
    <mergeCell ref="AO38:AU38"/>
    <mergeCell ref="AG43:AL43"/>
    <mergeCell ref="AO43:AT43"/>
    <mergeCell ref="AG30:AM30"/>
    <mergeCell ref="AO30:AU30"/>
    <mergeCell ref="AG32:AM32"/>
    <mergeCell ref="AO32:AU32"/>
    <mergeCell ref="AG34:AM34"/>
    <mergeCell ref="AO34:AU34"/>
    <mergeCell ref="AG21:AM21"/>
    <mergeCell ref="AO21:AU21"/>
    <mergeCell ref="AG23:AM23"/>
    <mergeCell ref="AO23:AU23"/>
    <mergeCell ref="AG25:AM25"/>
    <mergeCell ref="AO25:AU25"/>
    <mergeCell ref="AG12:AM12"/>
    <mergeCell ref="AO12:AU12"/>
    <mergeCell ref="AG17:AM17"/>
    <mergeCell ref="AO17:AU17"/>
    <mergeCell ref="AG19:AM19"/>
    <mergeCell ref="AO19:AU19"/>
    <mergeCell ref="AG6:AM6"/>
    <mergeCell ref="AO6:AU6"/>
    <mergeCell ref="AG8:AM8"/>
    <mergeCell ref="AO8:AU8"/>
    <mergeCell ref="AG10:AM10"/>
    <mergeCell ref="AO10:AU10"/>
    <mergeCell ref="AG1:AM1"/>
    <mergeCell ref="AO1:AU1"/>
    <mergeCell ref="AG2:AM2"/>
    <mergeCell ref="AO2:AU2"/>
    <mergeCell ref="AG4:AM4"/>
    <mergeCell ref="AO4:AU4"/>
    <mergeCell ref="I56:O56"/>
    <mergeCell ref="Q56:W56"/>
    <mergeCell ref="Y56:AE56"/>
    <mergeCell ref="I58:O58"/>
    <mergeCell ref="Q58:W58"/>
    <mergeCell ref="Y58:AE58"/>
    <mergeCell ref="I49:N49"/>
    <mergeCell ref="Q49:V49"/>
    <mergeCell ref="Y49:AD49"/>
    <mergeCell ref="I51:N51"/>
    <mergeCell ref="Q51:V51"/>
    <mergeCell ref="Y51:AD51"/>
    <mergeCell ref="I45:N45"/>
    <mergeCell ref="Q45:V45"/>
    <mergeCell ref="Y45:AD45"/>
    <mergeCell ref="I47:N47"/>
    <mergeCell ref="Q47:V47"/>
    <mergeCell ref="Y47:AD47"/>
    <mergeCell ref="I38:O38"/>
    <mergeCell ref="Q38:W38"/>
    <mergeCell ref="Y38:AE38"/>
    <mergeCell ref="I43:N43"/>
    <mergeCell ref="Q43:V43"/>
    <mergeCell ref="Y43:AD43"/>
    <mergeCell ref="I34:O34"/>
    <mergeCell ref="Q34:W34"/>
    <mergeCell ref="Y34:AE34"/>
    <mergeCell ref="I36:O36"/>
    <mergeCell ref="Q36:W36"/>
    <mergeCell ref="Y36:AE36"/>
    <mergeCell ref="I30:O30"/>
    <mergeCell ref="Q30:W30"/>
    <mergeCell ref="Y30:AE30"/>
    <mergeCell ref="I32:O32"/>
    <mergeCell ref="Q32:W32"/>
    <mergeCell ref="Y32:AE32"/>
    <mergeCell ref="I23:O23"/>
    <mergeCell ref="Q23:W23"/>
    <mergeCell ref="Y23:AE23"/>
    <mergeCell ref="I25:O25"/>
    <mergeCell ref="Q25:W25"/>
    <mergeCell ref="Y25:AE25"/>
    <mergeCell ref="I19:O19"/>
    <mergeCell ref="Q19:W19"/>
    <mergeCell ref="Y19:AE19"/>
    <mergeCell ref="I21:O21"/>
    <mergeCell ref="Q21:W21"/>
    <mergeCell ref="Y21:AE21"/>
    <mergeCell ref="I12:O12"/>
    <mergeCell ref="Q12:W12"/>
    <mergeCell ref="Y12:AE12"/>
    <mergeCell ref="I17:O17"/>
    <mergeCell ref="Q17:W17"/>
    <mergeCell ref="Y17:AE17"/>
    <mergeCell ref="I8:O8"/>
    <mergeCell ref="Q8:W8"/>
    <mergeCell ref="Y8:AE8"/>
    <mergeCell ref="I10:O10"/>
    <mergeCell ref="Q10:W10"/>
    <mergeCell ref="Y10:AE10"/>
    <mergeCell ref="I4:O4"/>
    <mergeCell ref="Q4:W4"/>
    <mergeCell ref="Y4:AE4"/>
    <mergeCell ref="I6:O6"/>
    <mergeCell ref="Q6:W6"/>
    <mergeCell ref="Y6:AE6"/>
    <mergeCell ref="I1:O1"/>
    <mergeCell ref="Q1:W1"/>
    <mergeCell ref="Y1:AE1"/>
    <mergeCell ref="I2:O2"/>
    <mergeCell ref="Q2:W2"/>
    <mergeCell ref="Y2:A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4AA3-F509-4796-B536-32C9282D5E35}">
  <sheetPr>
    <tabColor rgb="FFFFFF00"/>
  </sheetPr>
  <dimension ref="A1:M24"/>
  <sheetViews>
    <sheetView tabSelected="1" workbookViewId="0">
      <selection activeCell="H33" sqref="H33"/>
    </sheetView>
  </sheetViews>
  <sheetFormatPr baseColWidth="10" defaultRowHeight="15.75" x14ac:dyDescent="0.25"/>
  <cols>
    <col min="1" max="1" width="19.5546875" style="29" bestFit="1" customWidth="1"/>
    <col min="2" max="9" width="12.6640625" bestFit="1" customWidth="1"/>
    <col min="10" max="10" width="14.6640625" bestFit="1" customWidth="1"/>
    <col min="11" max="11" width="16.44140625" bestFit="1" customWidth="1"/>
    <col min="12" max="12" width="20.33203125" style="5" bestFit="1" customWidth="1"/>
    <col min="13" max="13" width="16.44140625" style="29" bestFit="1" customWidth="1"/>
  </cols>
  <sheetData>
    <row r="1" spans="1:13" x14ac:dyDescent="0.25">
      <c r="A1" s="29" t="s">
        <v>2</v>
      </c>
      <c r="B1" t="s">
        <v>106</v>
      </c>
    </row>
    <row r="3" spans="1:13" x14ac:dyDescent="0.25">
      <c r="A3" s="29" t="s">
        <v>93</v>
      </c>
      <c r="B3" s="1" t="s">
        <v>95</v>
      </c>
      <c r="C3" s="1" t="s">
        <v>96</v>
      </c>
      <c r="D3" t="s">
        <v>97</v>
      </c>
      <c r="E3" s="1" t="s">
        <v>98</v>
      </c>
      <c r="F3" s="1" t="s">
        <v>99</v>
      </c>
      <c r="G3" s="1" t="s">
        <v>100</v>
      </c>
      <c r="H3" s="1" t="s">
        <v>101</v>
      </c>
      <c r="I3" s="1" t="s">
        <v>102</v>
      </c>
      <c r="J3" s="1" t="s">
        <v>178</v>
      </c>
      <c r="K3" s="1" t="s">
        <v>103</v>
      </c>
      <c r="L3" s="5" t="s">
        <v>181</v>
      </c>
      <c r="M3" s="117" t="s">
        <v>180</v>
      </c>
    </row>
    <row r="4" spans="1:13" x14ac:dyDescent="0.25">
      <c r="A4" s="197" t="s">
        <v>109</v>
      </c>
      <c r="B4" s="181">
        <v>4119</v>
      </c>
      <c r="C4" s="181">
        <v>4108</v>
      </c>
      <c r="D4" s="190">
        <v>4136</v>
      </c>
      <c r="E4" s="181">
        <v>3935</v>
      </c>
      <c r="F4" s="181">
        <v>4144</v>
      </c>
      <c r="G4" s="181"/>
      <c r="H4" s="181"/>
      <c r="I4" s="181"/>
      <c r="J4" s="181">
        <v>20442</v>
      </c>
      <c r="K4" s="181">
        <v>120</v>
      </c>
      <c r="L4" s="32">
        <v>170.35</v>
      </c>
      <c r="M4" s="194">
        <v>14</v>
      </c>
    </row>
    <row r="5" spans="1:13" x14ac:dyDescent="0.25">
      <c r="A5" s="198" t="s">
        <v>110</v>
      </c>
      <c r="B5" s="181">
        <v>1171</v>
      </c>
      <c r="C5" s="181">
        <v>1121</v>
      </c>
      <c r="D5" s="190">
        <v>1055</v>
      </c>
      <c r="E5" s="181">
        <v>1007</v>
      </c>
      <c r="F5" s="181">
        <v>1110</v>
      </c>
      <c r="G5" s="181"/>
      <c r="H5" s="181"/>
      <c r="I5" s="181"/>
      <c r="J5" s="181">
        <v>5464</v>
      </c>
      <c r="K5" s="181">
        <v>30</v>
      </c>
      <c r="L5" s="32">
        <v>182.13333333333333</v>
      </c>
      <c r="M5" s="194">
        <v>7</v>
      </c>
    </row>
    <row r="6" spans="1:13" x14ac:dyDescent="0.25">
      <c r="A6" s="198" t="s">
        <v>111</v>
      </c>
      <c r="B6" s="181">
        <v>1028</v>
      </c>
      <c r="C6" s="181">
        <v>1051</v>
      </c>
      <c r="D6" s="190">
        <v>1003</v>
      </c>
      <c r="E6" s="181">
        <v>1014</v>
      </c>
      <c r="F6" s="181">
        <v>1037</v>
      </c>
      <c r="G6" s="181"/>
      <c r="H6" s="181"/>
      <c r="I6" s="181"/>
      <c r="J6" s="181">
        <v>5133</v>
      </c>
      <c r="K6" s="181">
        <v>30</v>
      </c>
      <c r="L6" s="32">
        <v>171.1</v>
      </c>
      <c r="M6" s="194">
        <v>4</v>
      </c>
    </row>
    <row r="7" spans="1:13" x14ac:dyDescent="0.25">
      <c r="A7" s="198" t="s">
        <v>112</v>
      </c>
      <c r="B7" s="181">
        <v>1001</v>
      </c>
      <c r="C7" s="181">
        <v>932</v>
      </c>
      <c r="D7" s="190">
        <v>1058</v>
      </c>
      <c r="E7" s="181">
        <v>970</v>
      </c>
      <c r="F7" s="181">
        <v>1018</v>
      </c>
      <c r="G7" s="181"/>
      <c r="H7" s="181"/>
      <c r="I7" s="181"/>
      <c r="J7" s="181">
        <v>4979</v>
      </c>
      <c r="K7" s="181">
        <v>30</v>
      </c>
      <c r="L7" s="32">
        <v>165.96666666666667</v>
      </c>
      <c r="M7" s="194">
        <v>1</v>
      </c>
    </row>
    <row r="8" spans="1:13" x14ac:dyDescent="0.25">
      <c r="A8" s="198" t="s">
        <v>115</v>
      </c>
      <c r="B8" s="181">
        <v>919</v>
      </c>
      <c r="C8" s="181">
        <v>1004</v>
      </c>
      <c r="D8" s="190">
        <v>1020</v>
      </c>
      <c r="E8" s="181">
        <v>944</v>
      </c>
      <c r="F8" s="181">
        <v>979</v>
      </c>
      <c r="G8" s="181"/>
      <c r="H8" s="181"/>
      <c r="I8" s="181"/>
      <c r="J8" s="181">
        <v>4866</v>
      </c>
      <c r="K8" s="181">
        <v>30</v>
      </c>
      <c r="L8" s="32">
        <v>162.19999999999999</v>
      </c>
      <c r="M8" s="194">
        <v>2</v>
      </c>
    </row>
    <row r="9" spans="1:13" x14ac:dyDescent="0.25">
      <c r="A9" s="199" t="s">
        <v>90</v>
      </c>
      <c r="B9" s="30">
        <v>13678</v>
      </c>
      <c r="C9" s="30">
        <v>13433</v>
      </c>
      <c r="D9" s="191">
        <v>13420</v>
      </c>
      <c r="E9" s="30">
        <v>14067</v>
      </c>
      <c r="F9" s="30">
        <v>13612</v>
      </c>
      <c r="G9" s="30">
        <v>13571</v>
      </c>
      <c r="H9" s="30">
        <v>13132</v>
      </c>
      <c r="I9" s="30">
        <v>13692</v>
      </c>
      <c r="J9" s="30">
        <v>108605</v>
      </c>
      <c r="K9" s="30">
        <v>664</v>
      </c>
      <c r="L9" s="31">
        <v>163.56174698795181</v>
      </c>
      <c r="M9" s="118">
        <v>68</v>
      </c>
    </row>
    <row r="10" spans="1:13" x14ac:dyDescent="0.25">
      <c r="A10" s="200" t="s">
        <v>110</v>
      </c>
      <c r="B10" s="30">
        <v>1474</v>
      </c>
      <c r="C10" s="30">
        <v>1443</v>
      </c>
      <c r="D10" s="191">
        <v>1342</v>
      </c>
      <c r="E10" s="30">
        <v>1559</v>
      </c>
      <c r="F10" s="30">
        <v>1527</v>
      </c>
      <c r="G10" s="30">
        <v>1568</v>
      </c>
      <c r="H10" s="30">
        <v>1321</v>
      </c>
      <c r="I10" s="30">
        <v>1525</v>
      </c>
      <c r="J10" s="30">
        <v>11759</v>
      </c>
      <c r="K10" s="30">
        <v>64</v>
      </c>
      <c r="L10" s="31">
        <v>183.734375</v>
      </c>
      <c r="M10" s="118">
        <v>18</v>
      </c>
    </row>
    <row r="11" spans="1:13" x14ac:dyDescent="0.25">
      <c r="A11" s="200" t="s">
        <v>111</v>
      </c>
      <c r="B11" s="30">
        <v>3393</v>
      </c>
      <c r="C11" s="30">
        <v>3236</v>
      </c>
      <c r="D11" s="191">
        <v>3317</v>
      </c>
      <c r="E11" s="30">
        <v>3441</v>
      </c>
      <c r="F11" s="30">
        <v>3315</v>
      </c>
      <c r="G11" s="30">
        <v>3360</v>
      </c>
      <c r="H11" s="30">
        <v>3231</v>
      </c>
      <c r="I11" s="30">
        <v>3251</v>
      </c>
      <c r="J11" s="30">
        <v>26544</v>
      </c>
      <c r="K11" s="30">
        <v>152</v>
      </c>
      <c r="L11" s="31">
        <v>174.63157894736841</v>
      </c>
      <c r="M11" s="118">
        <v>23</v>
      </c>
    </row>
    <row r="12" spans="1:13" x14ac:dyDescent="0.25">
      <c r="A12" s="200" t="s">
        <v>112</v>
      </c>
      <c r="B12" s="30">
        <v>5512</v>
      </c>
      <c r="C12" s="30">
        <v>5547</v>
      </c>
      <c r="D12" s="191">
        <v>5497</v>
      </c>
      <c r="E12" s="30">
        <v>5686</v>
      </c>
      <c r="F12" s="30">
        <v>5716</v>
      </c>
      <c r="G12" s="30">
        <v>5573</v>
      </c>
      <c r="H12" s="30">
        <v>5435</v>
      </c>
      <c r="I12" s="30">
        <v>5608</v>
      </c>
      <c r="J12" s="30">
        <v>44574</v>
      </c>
      <c r="K12" s="30">
        <v>280</v>
      </c>
      <c r="L12" s="31">
        <v>159.19285714285715</v>
      </c>
      <c r="M12" s="118">
        <v>22</v>
      </c>
    </row>
    <row r="13" spans="1:13" x14ac:dyDescent="0.25">
      <c r="A13" s="200" t="s">
        <v>115</v>
      </c>
      <c r="B13" s="30">
        <v>3299</v>
      </c>
      <c r="C13" s="30">
        <v>3207</v>
      </c>
      <c r="D13" s="191">
        <v>3264</v>
      </c>
      <c r="E13" s="30">
        <v>3381</v>
      </c>
      <c r="F13" s="30">
        <v>3054</v>
      </c>
      <c r="G13" s="30">
        <v>3070</v>
      </c>
      <c r="H13" s="30">
        <v>3145</v>
      </c>
      <c r="I13" s="30">
        <v>3308</v>
      </c>
      <c r="J13" s="30">
        <v>25728</v>
      </c>
      <c r="K13" s="30">
        <v>168</v>
      </c>
      <c r="L13" s="31">
        <v>153.14285714285714</v>
      </c>
      <c r="M13" s="118">
        <v>5</v>
      </c>
    </row>
    <row r="14" spans="1:13" x14ac:dyDescent="0.25">
      <c r="A14" s="201" t="s">
        <v>89</v>
      </c>
      <c r="B14" s="182">
        <v>13175</v>
      </c>
      <c r="C14" s="182">
        <v>13279</v>
      </c>
      <c r="D14" s="192">
        <v>12978</v>
      </c>
      <c r="E14" s="182">
        <v>12991</v>
      </c>
      <c r="F14" s="182">
        <v>13175</v>
      </c>
      <c r="G14" s="182">
        <v>13103</v>
      </c>
      <c r="H14" s="182">
        <v>13348</v>
      </c>
      <c r="I14" s="182">
        <v>13225</v>
      </c>
      <c r="J14" s="182">
        <v>105274</v>
      </c>
      <c r="K14" s="182">
        <v>656</v>
      </c>
      <c r="L14" s="148">
        <v>160.47865853658536</v>
      </c>
      <c r="M14" s="195">
        <v>57</v>
      </c>
    </row>
    <row r="15" spans="1:13" x14ac:dyDescent="0.25">
      <c r="A15" s="202" t="s">
        <v>110</v>
      </c>
      <c r="B15" s="182">
        <v>1509</v>
      </c>
      <c r="C15" s="182">
        <v>1479</v>
      </c>
      <c r="D15" s="192">
        <v>1424</v>
      </c>
      <c r="E15" s="182">
        <v>1400</v>
      </c>
      <c r="F15" s="182">
        <v>1319</v>
      </c>
      <c r="G15" s="182">
        <v>1448</v>
      </c>
      <c r="H15" s="182">
        <v>1625</v>
      </c>
      <c r="I15" s="182">
        <v>1408</v>
      </c>
      <c r="J15" s="182">
        <v>11612</v>
      </c>
      <c r="K15" s="182">
        <v>64</v>
      </c>
      <c r="L15" s="148">
        <v>181.4375</v>
      </c>
      <c r="M15" s="195">
        <v>17</v>
      </c>
    </row>
    <row r="16" spans="1:13" x14ac:dyDescent="0.25">
      <c r="A16" s="202" t="s">
        <v>111</v>
      </c>
      <c r="B16" s="182">
        <v>2596</v>
      </c>
      <c r="C16" s="182">
        <v>2773</v>
      </c>
      <c r="D16" s="192">
        <v>2527</v>
      </c>
      <c r="E16" s="182">
        <v>2718</v>
      </c>
      <c r="F16" s="182">
        <v>2586</v>
      </c>
      <c r="G16" s="182">
        <v>2583</v>
      </c>
      <c r="H16" s="182">
        <v>2671</v>
      </c>
      <c r="I16" s="182">
        <v>2560</v>
      </c>
      <c r="J16" s="182">
        <v>21014</v>
      </c>
      <c r="K16" s="182">
        <v>120</v>
      </c>
      <c r="L16" s="148">
        <v>175.11666666666667</v>
      </c>
      <c r="M16" s="195">
        <v>18</v>
      </c>
    </row>
    <row r="17" spans="1:13" x14ac:dyDescent="0.25">
      <c r="A17" s="202" t="s">
        <v>112</v>
      </c>
      <c r="B17" s="182">
        <v>6115</v>
      </c>
      <c r="C17" s="182">
        <v>6014</v>
      </c>
      <c r="D17" s="192">
        <v>6033</v>
      </c>
      <c r="E17" s="182">
        <v>5902</v>
      </c>
      <c r="F17" s="182">
        <v>6051</v>
      </c>
      <c r="G17" s="182">
        <v>5953</v>
      </c>
      <c r="H17" s="182">
        <v>6253</v>
      </c>
      <c r="I17" s="182">
        <v>6093</v>
      </c>
      <c r="J17" s="182">
        <v>48414</v>
      </c>
      <c r="K17" s="182">
        <v>312</v>
      </c>
      <c r="L17" s="148">
        <v>155.17307692307693</v>
      </c>
      <c r="M17" s="195">
        <v>18</v>
      </c>
    </row>
    <row r="18" spans="1:13" x14ac:dyDescent="0.25">
      <c r="A18" s="202" t="s">
        <v>115</v>
      </c>
      <c r="B18" s="182">
        <v>2955</v>
      </c>
      <c r="C18" s="182">
        <v>3013</v>
      </c>
      <c r="D18" s="192">
        <v>2994</v>
      </c>
      <c r="E18" s="182">
        <v>2971</v>
      </c>
      <c r="F18" s="182">
        <v>3219</v>
      </c>
      <c r="G18" s="182">
        <v>3119</v>
      </c>
      <c r="H18" s="182">
        <v>2799</v>
      </c>
      <c r="I18" s="182">
        <v>3164</v>
      </c>
      <c r="J18" s="182">
        <v>24234</v>
      </c>
      <c r="K18" s="182">
        <v>160</v>
      </c>
      <c r="L18" s="148">
        <v>151.46250000000001</v>
      </c>
      <c r="M18" s="195">
        <v>4</v>
      </c>
    </row>
    <row r="19" spans="1:13" x14ac:dyDescent="0.25">
      <c r="A19" s="205" t="s">
        <v>91</v>
      </c>
      <c r="B19" s="152">
        <v>13703</v>
      </c>
      <c r="C19" s="152">
        <v>14037</v>
      </c>
      <c r="D19" s="193">
        <v>13858</v>
      </c>
      <c r="E19" s="152">
        <v>13947</v>
      </c>
      <c r="F19" s="152">
        <v>13993</v>
      </c>
      <c r="G19" s="152">
        <v>14067</v>
      </c>
      <c r="H19" s="152"/>
      <c r="I19" s="152"/>
      <c r="J19" s="152">
        <v>83605</v>
      </c>
      <c r="K19" s="152">
        <v>516</v>
      </c>
      <c r="L19" s="33">
        <v>162.02519379844961</v>
      </c>
      <c r="M19" s="196">
        <v>48</v>
      </c>
    </row>
    <row r="20" spans="1:13" x14ac:dyDescent="0.25">
      <c r="A20" s="207" t="s">
        <v>110</v>
      </c>
      <c r="B20" s="152">
        <v>1353</v>
      </c>
      <c r="C20" s="152">
        <v>1396</v>
      </c>
      <c r="D20" s="193">
        <v>1487</v>
      </c>
      <c r="E20" s="152">
        <v>1453</v>
      </c>
      <c r="F20" s="152">
        <v>1455</v>
      </c>
      <c r="G20" s="152">
        <v>1549</v>
      </c>
      <c r="H20" s="152"/>
      <c r="I20" s="152"/>
      <c r="J20" s="152">
        <v>8693</v>
      </c>
      <c r="K20" s="152">
        <v>48</v>
      </c>
      <c r="L20" s="33">
        <v>181.10416666666666</v>
      </c>
      <c r="M20" s="196">
        <v>9</v>
      </c>
    </row>
    <row r="21" spans="1:13" x14ac:dyDescent="0.25">
      <c r="A21" s="207" t="s">
        <v>111</v>
      </c>
      <c r="B21" s="152">
        <v>3364</v>
      </c>
      <c r="C21" s="152">
        <v>3394</v>
      </c>
      <c r="D21" s="193">
        <v>3334</v>
      </c>
      <c r="E21" s="152">
        <v>3484</v>
      </c>
      <c r="F21" s="152">
        <v>3557</v>
      </c>
      <c r="G21" s="152">
        <v>3501</v>
      </c>
      <c r="H21" s="152"/>
      <c r="I21" s="152"/>
      <c r="J21" s="152">
        <v>20634</v>
      </c>
      <c r="K21" s="152">
        <v>120</v>
      </c>
      <c r="L21" s="33">
        <v>171.95</v>
      </c>
      <c r="M21" s="196">
        <v>17</v>
      </c>
    </row>
    <row r="22" spans="1:13" x14ac:dyDescent="0.25">
      <c r="A22" s="207" t="s">
        <v>112</v>
      </c>
      <c r="B22" s="152">
        <v>5797</v>
      </c>
      <c r="C22" s="152">
        <v>5869</v>
      </c>
      <c r="D22" s="193">
        <v>5650</v>
      </c>
      <c r="E22" s="152">
        <v>5633</v>
      </c>
      <c r="F22" s="152">
        <v>5692</v>
      </c>
      <c r="G22" s="152">
        <v>5689</v>
      </c>
      <c r="H22" s="152"/>
      <c r="I22" s="152"/>
      <c r="J22" s="152">
        <v>34330</v>
      </c>
      <c r="K22" s="152">
        <v>216</v>
      </c>
      <c r="L22" s="33">
        <v>158.93518518518519</v>
      </c>
      <c r="M22" s="196">
        <v>18</v>
      </c>
    </row>
    <row r="23" spans="1:13" x14ac:dyDescent="0.25">
      <c r="A23" s="207" t="s">
        <v>115</v>
      </c>
      <c r="B23" s="152">
        <v>3189</v>
      </c>
      <c r="C23" s="152">
        <v>3378</v>
      </c>
      <c r="D23" s="193">
        <v>3387</v>
      </c>
      <c r="E23" s="152">
        <v>3377</v>
      </c>
      <c r="F23" s="152">
        <v>3289</v>
      </c>
      <c r="G23" s="152">
        <v>3328</v>
      </c>
      <c r="H23" s="152"/>
      <c r="I23" s="152"/>
      <c r="J23" s="152">
        <v>19948</v>
      </c>
      <c r="K23" s="152">
        <v>132</v>
      </c>
      <c r="L23" s="33">
        <v>151.12121212121212</v>
      </c>
      <c r="M23" s="196">
        <v>4</v>
      </c>
    </row>
    <row r="24" spans="1:13" x14ac:dyDescent="0.25">
      <c r="A24" s="203" t="s">
        <v>94</v>
      </c>
      <c r="B24" s="1">
        <v>44675</v>
      </c>
      <c r="C24" s="1">
        <v>44857</v>
      </c>
      <c r="D24">
        <v>44392</v>
      </c>
      <c r="E24" s="1">
        <v>44940</v>
      </c>
      <c r="F24" s="1">
        <v>44924</v>
      </c>
      <c r="G24" s="1">
        <v>40741</v>
      </c>
      <c r="H24" s="1">
        <v>26480</v>
      </c>
      <c r="I24" s="1">
        <v>26917</v>
      </c>
      <c r="J24" s="1">
        <v>317926</v>
      </c>
      <c r="K24" s="1">
        <v>1956</v>
      </c>
      <c r="L24" s="5">
        <v>162.53885480572598</v>
      </c>
      <c r="M24" s="117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AB55D-BCDE-40A5-A49A-D5EE5B49FD6F}">
  <sheetPr>
    <tabColor rgb="FFFFC000"/>
  </sheetPr>
  <dimension ref="A1:M24"/>
  <sheetViews>
    <sheetView workbookViewId="0">
      <selection activeCell="K32" sqref="K32"/>
    </sheetView>
  </sheetViews>
  <sheetFormatPr baseColWidth="10" defaultRowHeight="15.75" x14ac:dyDescent="0.25"/>
  <cols>
    <col min="1" max="1" width="19.5546875" style="29" bestFit="1" customWidth="1"/>
    <col min="2" max="9" width="12.6640625" style="1" bestFit="1" customWidth="1"/>
    <col min="10" max="10" width="14.6640625" style="1" bestFit="1" customWidth="1"/>
    <col min="11" max="11" width="16.44140625" style="1" bestFit="1" customWidth="1"/>
    <col min="12" max="12" width="20.33203125" style="5" bestFit="1" customWidth="1"/>
    <col min="13" max="13" width="16.44140625" style="1" bestFit="1" customWidth="1"/>
  </cols>
  <sheetData>
    <row r="1" spans="1:13" x14ac:dyDescent="0.25">
      <c r="A1" s="204" t="s">
        <v>2</v>
      </c>
      <c r="B1" s="1" t="s">
        <v>106</v>
      </c>
    </row>
    <row r="3" spans="1:13" x14ac:dyDescent="0.25">
      <c r="A3" s="204" t="s">
        <v>93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  <c r="G3" s="1" t="s">
        <v>100</v>
      </c>
      <c r="H3" s="1" t="s">
        <v>101</v>
      </c>
      <c r="I3" s="1" t="s">
        <v>102</v>
      </c>
      <c r="J3" s="1" t="s">
        <v>178</v>
      </c>
      <c r="K3" s="1" t="s">
        <v>103</v>
      </c>
      <c r="L3" s="141" t="s">
        <v>181</v>
      </c>
      <c r="M3" s="117" t="s">
        <v>180</v>
      </c>
    </row>
    <row r="4" spans="1:13" x14ac:dyDescent="0.25">
      <c r="A4" s="197" t="s">
        <v>110</v>
      </c>
      <c r="B4" s="181">
        <v>5507</v>
      </c>
      <c r="C4" s="181">
        <v>5439</v>
      </c>
      <c r="D4" s="181">
        <v>5308</v>
      </c>
      <c r="E4" s="181">
        <v>5419</v>
      </c>
      <c r="F4" s="181">
        <v>5411</v>
      </c>
      <c r="G4" s="181">
        <v>4565</v>
      </c>
      <c r="H4" s="181">
        <v>2946</v>
      </c>
      <c r="I4" s="181">
        <v>2933</v>
      </c>
      <c r="J4" s="181">
        <v>37528</v>
      </c>
      <c r="K4" s="181">
        <v>206</v>
      </c>
      <c r="L4" s="32">
        <v>182.17475728155341</v>
      </c>
      <c r="M4" s="194">
        <v>51</v>
      </c>
    </row>
    <row r="5" spans="1:13" x14ac:dyDescent="0.2">
      <c r="A5" s="151" t="s">
        <v>109</v>
      </c>
      <c r="B5" s="181">
        <v>1171</v>
      </c>
      <c r="C5" s="181">
        <v>1121</v>
      </c>
      <c r="D5" s="181">
        <v>1055</v>
      </c>
      <c r="E5" s="181">
        <v>1007</v>
      </c>
      <c r="F5" s="181">
        <v>1110</v>
      </c>
      <c r="G5" s="181"/>
      <c r="H5" s="181"/>
      <c r="I5" s="181"/>
      <c r="J5" s="181">
        <v>5464</v>
      </c>
      <c r="K5" s="181">
        <v>30</v>
      </c>
      <c r="L5" s="32">
        <v>182.13333333333333</v>
      </c>
      <c r="M5" s="194">
        <v>7</v>
      </c>
    </row>
    <row r="6" spans="1:13" x14ac:dyDescent="0.2">
      <c r="A6" s="151" t="s">
        <v>90</v>
      </c>
      <c r="B6" s="181">
        <v>1474</v>
      </c>
      <c r="C6" s="181">
        <v>1443</v>
      </c>
      <c r="D6" s="181">
        <v>1342</v>
      </c>
      <c r="E6" s="181">
        <v>1559</v>
      </c>
      <c r="F6" s="181">
        <v>1527</v>
      </c>
      <c r="G6" s="181">
        <v>1568</v>
      </c>
      <c r="H6" s="181">
        <v>1321</v>
      </c>
      <c r="I6" s="181">
        <v>1525</v>
      </c>
      <c r="J6" s="181">
        <v>11759</v>
      </c>
      <c r="K6" s="181">
        <v>64</v>
      </c>
      <c r="L6" s="32">
        <v>183.734375</v>
      </c>
      <c r="M6" s="194">
        <v>18</v>
      </c>
    </row>
    <row r="7" spans="1:13" x14ac:dyDescent="0.2">
      <c r="A7" s="151" t="s">
        <v>89</v>
      </c>
      <c r="B7" s="181">
        <v>1509</v>
      </c>
      <c r="C7" s="181">
        <v>1479</v>
      </c>
      <c r="D7" s="181">
        <v>1424</v>
      </c>
      <c r="E7" s="181">
        <v>1400</v>
      </c>
      <c r="F7" s="181">
        <v>1319</v>
      </c>
      <c r="G7" s="181">
        <v>1448</v>
      </c>
      <c r="H7" s="181">
        <v>1625</v>
      </c>
      <c r="I7" s="181">
        <v>1408</v>
      </c>
      <c r="J7" s="181">
        <v>11612</v>
      </c>
      <c r="K7" s="181">
        <v>64</v>
      </c>
      <c r="L7" s="32">
        <v>181.4375</v>
      </c>
      <c r="M7" s="194">
        <v>17</v>
      </c>
    </row>
    <row r="8" spans="1:13" x14ac:dyDescent="0.2">
      <c r="A8" s="151" t="s">
        <v>91</v>
      </c>
      <c r="B8" s="181">
        <v>1353</v>
      </c>
      <c r="C8" s="181">
        <v>1396</v>
      </c>
      <c r="D8" s="181">
        <v>1487</v>
      </c>
      <c r="E8" s="181">
        <v>1453</v>
      </c>
      <c r="F8" s="181">
        <v>1455</v>
      </c>
      <c r="G8" s="181">
        <v>1549</v>
      </c>
      <c r="H8" s="181"/>
      <c r="I8" s="181"/>
      <c r="J8" s="181">
        <v>8693</v>
      </c>
      <c r="K8" s="181">
        <v>48</v>
      </c>
      <c r="L8" s="32">
        <v>181.10416666666666</v>
      </c>
      <c r="M8" s="194">
        <v>9</v>
      </c>
    </row>
    <row r="9" spans="1:13" x14ac:dyDescent="0.25">
      <c r="A9" s="205" t="s">
        <v>111</v>
      </c>
      <c r="B9" s="152">
        <v>10381</v>
      </c>
      <c r="C9" s="152">
        <v>10454</v>
      </c>
      <c r="D9" s="152">
        <v>10181</v>
      </c>
      <c r="E9" s="152">
        <v>10657</v>
      </c>
      <c r="F9" s="152">
        <v>10495</v>
      </c>
      <c r="G9" s="152">
        <v>9444</v>
      </c>
      <c r="H9" s="152">
        <v>5902</v>
      </c>
      <c r="I9" s="152">
        <v>5811</v>
      </c>
      <c r="J9" s="152">
        <v>73325</v>
      </c>
      <c r="K9" s="152">
        <v>422</v>
      </c>
      <c r="L9" s="33">
        <v>173.75592417061611</v>
      </c>
      <c r="M9" s="196">
        <v>62</v>
      </c>
    </row>
    <row r="10" spans="1:13" x14ac:dyDescent="0.2">
      <c r="A10" s="149" t="s">
        <v>109</v>
      </c>
      <c r="B10" s="152">
        <v>1028</v>
      </c>
      <c r="C10" s="152">
        <v>1051</v>
      </c>
      <c r="D10" s="152">
        <v>1003</v>
      </c>
      <c r="E10" s="152">
        <v>1014</v>
      </c>
      <c r="F10" s="152">
        <v>1037</v>
      </c>
      <c r="G10" s="152"/>
      <c r="H10" s="152"/>
      <c r="I10" s="152"/>
      <c r="J10" s="152">
        <v>5133</v>
      </c>
      <c r="K10" s="152">
        <v>30</v>
      </c>
      <c r="L10" s="33">
        <v>171.1</v>
      </c>
      <c r="M10" s="196">
        <v>4</v>
      </c>
    </row>
    <row r="11" spans="1:13" x14ac:dyDescent="0.2">
      <c r="A11" s="149" t="s">
        <v>90</v>
      </c>
      <c r="B11" s="152">
        <v>3393</v>
      </c>
      <c r="C11" s="152">
        <v>3236</v>
      </c>
      <c r="D11" s="152">
        <v>3317</v>
      </c>
      <c r="E11" s="152">
        <v>3441</v>
      </c>
      <c r="F11" s="152">
        <v>3315</v>
      </c>
      <c r="G11" s="152">
        <v>3360</v>
      </c>
      <c r="H11" s="152">
        <v>3231</v>
      </c>
      <c r="I11" s="152">
        <v>3251</v>
      </c>
      <c r="J11" s="152">
        <v>26544</v>
      </c>
      <c r="K11" s="152">
        <v>152</v>
      </c>
      <c r="L11" s="33">
        <v>174.63157894736841</v>
      </c>
      <c r="M11" s="196">
        <v>23</v>
      </c>
    </row>
    <row r="12" spans="1:13" x14ac:dyDescent="0.2">
      <c r="A12" s="149" t="s">
        <v>89</v>
      </c>
      <c r="B12" s="152">
        <v>2596</v>
      </c>
      <c r="C12" s="152">
        <v>2773</v>
      </c>
      <c r="D12" s="152">
        <v>2527</v>
      </c>
      <c r="E12" s="152">
        <v>2718</v>
      </c>
      <c r="F12" s="152">
        <v>2586</v>
      </c>
      <c r="G12" s="152">
        <v>2583</v>
      </c>
      <c r="H12" s="152">
        <v>2671</v>
      </c>
      <c r="I12" s="152">
        <v>2560</v>
      </c>
      <c r="J12" s="152">
        <v>21014</v>
      </c>
      <c r="K12" s="152">
        <v>120</v>
      </c>
      <c r="L12" s="33">
        <v>175.11666666666667</v>
      </c>
      <c r="M12" s="196">
        <v>18</v>
      </c>
    </row>
    <row r="13" spans="1:13" x14ac:dyDescent="0.2">
      <c r="A13" s="149" t="s">
        <v>91</v>
      </c>
      <c r="B13" s="152">
        <v>3364</v>
      </c>
      <c r="C13" s="152">
        <v>3394</v>
      </c>
      <c r="D13" s="152">
        <v>3334</v>
      </c>
      <c r="E13" s="152">
        <v>3484</v>
      </c>
      <c r="F13" s="152">
        <v>3557</v>
      </c>
      <c r="G13" s="152">
        <v>3501</v>
      </c>
      <c r="H13" s="152"/>
      <c r="I13" s="152"/>
      <c r="J13" s="152">
        <v>20634</v>
      </c>
      <c r="K13" s="152">
        <v>120</v>
      </c>
      <c r="L13" s="33">
        <v>171.95</v>
      </c>
      <c r="M13" s="196">
        <v>17</v>
      </c>
    </row>
    <row r="14" spans="1:13" x14ac:dyDescent="0.25">
      <c r="A14" s="206" t="s">
        <v>112</v>
      </c>
      <c r="B14" s="209">
        <v>18425</v>
      </c>
      <c r="C14" s="209">
        <v>18362</v>
      </c>
      <c r="D14" s="209">
        <v>18238</v>
      </c>
      <c r="E14" s="209">
        <v>18191</v>
      </c>
      <c r="F14" s="209">
        <v>18477</v>
      </c>
      <c r="G14" s="209">
        <v>17215</v>
      </c>
      <c r="H14" s="209">
        <v>11688</v>
      </c>
      <c r="I14" s="209">
        <v>11701</v>
      </c>
      <c r="J14" s="209">
        <v>132297</v>
      </c>
      <c r="K14" s="209">
        <v>838</v>
      </c>
      <c r="L14" s="211">
        <v>157.87231503579952</v>
      </c>
      <c r="M14" s="210">
        <v>59</v>
      </c>
    </row>
    <row r="15" spans="1:13" x14ac:dyDescent="0.2">
      <c r="A15" s="150" t="s">
        <v>109</v>
      </c>
      <c r="B15" s="209">
        <v>1001</v>
      </c>
      <c r="C15" s="209">
        <v>932</v>
      </c>
      <c r="D15" s="209">
        <v>1058</v>
      </c>
      <c r="E15" s="209">
        <v>970</v>
      </c>
      <c r="F15" s="209">
        <v>1018</v>
      </c>
      <c r="G15" s="209"/>
      <c r="H15" s="209"/>
      <c r="I15" s="209"/>
      <c r="J15" s="209">
        <v>4979</v>
      </c>
      <c r="K15" s="209">
        <v>30</v>
      </c>
      <c r="L15" s="211">
        <v>165.96666666666667</v>
      </c>
      <c r="M15" s="210">
        <v>1</v>
      </c>
    </row>
    <row r="16" spans="1:13" x14ac:dyDescent="0.2">
      <c r="A16" s="150" t="s">
        <v>90</v>
      </c>
      <c r="B16" s="209">
        <v>5512</v>
      </c>
      <c r="C16" s="209">
        <v>5547</v>
      </c>
      <c r="D16" s="209">
        <v>5497</v>
      </c>
      <c r="E16" s="209">
        <v>5686</v>
      </c>
      <c r="F16" s="209">
        <v>5716</v>
      </c>
      <c r="G16" s="209">
        <v>5573</v>
      </c>
      <c r="H16" s="209">
        <v>5435</v>
      </c>
      <c r="I16" s="209">
        <v>5608</v>
      </c>
      <c r="J16" s="209">
        <v>44574</v>
      </c>
      <c r="K16" s="209">
        <v>280</v>
      </c>
      <c r="L16" s="211">
        <v>159.19285714285715</v>
      </c>
      <c r="M16" s="210">
        <v>22</v>
      </c>
    </row>
    <row r="17" spans="1:13" x14ac:dyDescent="0.2">
      <c r="A17" s="150" t="s">
        <v>89</v>
      </c>
      <c r="B17" s="209">
        <v>6115</v>
      </c>
      <c r="C17" s="209">
        <v>6014</v>
      </c>
      <c r="D17" s="209">
        <v>6033</v>
      </c>
      <c r="E17" s="209">
        <v>5902</v>
      </c>
      <c r="F17" s="209">
        <v>6051</v>
      </c>
      <c r="G17" s="209">
        <v>5953</v>
      </c>
      <c r="H17" s="209">
        <v>6253</v>
      </c>
      <c r="I17" s="209">
        <v>6093</v>
      </c>
      <c r="J17" s="209">
        <v>48414</v>
      </c>
      <c r="K17" s="209">
        <v>312</v>
      </c>
      <c r="L17" s="211">
        <v>155.17307692307693</v>
      </c>
      <c r="M17" s="210">
        <v>18</v>
      </c>
    </row>
    <row r="18" spans="1:13" x14ac:dyDescent="0.2">
      <c r="A18" s="150" t="s">
        <v>91</v>
      </c>
      <c r="B18" s="209">
        <v>5797</v>
      </c>
      <c r="C18" s="209">
        <v>5869</v>
      </c>
      <c r="D18" s="209">
        <v>5650</v>
      </c>
      <c r="E18" s="209">
        <v>5633</v>
      </c>
      <c r="F18" s="209">
        <v>5692</v>
      </c>
      <c r="G18" s="209">
        <v>5689</v>
      </c>
      <c r="H18" s="209"/>
      <c r="I18" s="209"/>
      <c r="J18" s="209">
        <v>34330</v>
      </c>
      <c r="K18" s="209">
        <v>216</v>
      </c>
      <c r="L18" s="211">
        <v>158.93518518518519</v>
      </c>
      <c r="M18" s="210">
        <v>18</v>
      </c>
    </row>
    <row r="19" spans="1:13" x14ac:dyDescent="0.25">
      <c r="A19" s="201" t="s">
        <v>115</v>
      </c>
      <c r="B19" s="182">
        <v>10362</v>
      </c>
      <c r="C19" s="182">
        <v>10602</v>
      </c>
      <c r="D19" s="182">
        <v>10665</v>
      </c>
      <c r="E19" s="182">
        <v>10673</v>
      </c>
      <c r="F19" s="182">
        <v>10541</v>
      </c>
      <c r="G19" s="182">
        <v>9517</v>
      </c>
      <c r="H19" s="182">
        <v>5944</v>
      </c>
      <c r="I19" s="182">
        <v>6472</v>
      </c>
      <c r="J19" s="182">
        <v>74776</v>
      </c>
      <c r="K19" s="182">
        <v>490</v>
      </c>
      <c r="L19" s="148">
        <v>152.60408163265305</v>
      </c>
      <c r="M19" s="195">
        <v>15</v>
      </c>
    </row>
    <row r="20" spans="1:13" x14ac:dyDescent="0.25">
      <c r="A20" s="202" t="s">
        <v>109</v>
      </c>
      <c r="B20" s="182">
        <v>919</v>
      </c>
      <c r="C20" s="182">
        <v>1004</v>
      </c>
      <c r="D20" s="182">
        <v>1020</v>
      </c>
      <c r="E20" s="182">
        <v>944</v>
      </c>
      <c r="F20" s="182">
        <v>979</v>
      </c>
      <c r="G20" s="182"/>
      <c r="H20" s="182"/>
      <c r="I20" s="182"/>
      <c r="J20" s="182">
        <v>4866</v>
      </c>
      <c r="K20" s="182">
        <v>30</v>
      </c>
      <c r="L20" s="148">
        <v>162.19999999999999</v>
      </c>
      <c r="M20" s="195">
        <v>2</v>
      </c>
    </row>
    <row r="21" spans="1:13" x14ac:dyDescent="0.25">
      <c r="A21" s="202" t="s">
        <v>90</v>
      </c>
      <c r="B21" s="182">
        <v>3299</v>
      </c>
      <c r="C21" s="182">
        <v>3207</v>
      </c>
      <c r="D21" s="182">
        <v>3264</v>
      </c>
      <c r="E21" s="182">
        <v>3381</v>
      </c>
      <c r="F21" s="182">
        <v>3054</v>
      </c>
      <c r="G21" s="182">
        <v>3070</v>
      </c>
      <c r="H21" s="182">
        <v>3145</v>
      </c>
      <c r="I21" s="182">
        <v>3308</v>
      </c>
      <c r="J21" s="182">
        <v>25728</v>
      </c>
      <c r="K21" s="182">
        <v>168</v>
      </c>
      <c r="L21" s="148">
        <v>153.14285714285714</v>
      </c>
      <c r="M21" s="195">
        <v>5</v>
      </c>
    </row>
    <row r="22" spans="1:13" x14ac:dyDescent="0.25">
      <c r="A22" s="202" t="s">
        <v>89</v>
      </c>
      <c r="B22" s="182">
        <v>2955</v>
      </c>
      <c r="C22" s="182">
        <v>3013</v>
      </c>
      <c r="D22" s="182">
        <v>2994</v>
      </c>
      <c r="E22" s="182">
        <v>2971</v>
      </c>
      <c r="F22" s="182">
        <v>3219</v>
      </c>
      <c r="G22" s="182">
        <v>3119</v>
      </c>
      <c r="H22" s="182">
        <v>2799</v>
      </c>
      <c r="I22" s="182">
        <v>3164</v>
      </c>
      <c r="J22" s="182">
        <v>24234</v>
      </c>
      <c r="K22" s="182">
        <v>160</v>
      </c>
      <c r="L22" s="148">
        <v>151.46250000000001</v>
      </c>
      <c r="M22" s="195">
        <v>4</v>
      </c>
    </row>
    <row r="23" spans="1:13" x14ac:dyDescent="0.25">
      <c r="A23" s="202" t="s">
        <v>91</v>
      </c>
      <c r="B23" s="182">
        <v>3189</v>
      </c>
      <c r="C23" s="182">
        <v>3378</v>
      </c>
      <c r="D23" s="182">
        <v>3387</v>
      </c>
      <c r="E23" s="182">
        <v>3377</v>
      </c>
      <c r="F23" s="182">
        <v>3289</v>
      </c>
      <c r="G23" s="182">
        <v>3328</v>
      </c>
      <c r="H23" s="182"/>
      <c r="I23" s="182"/>
      <c r="J23" s="182">
        <v>19948</v>
      </c>
      <c r="K23" s="182">
        <v>132</v>
      </c>
      <c r="L23" s="148">
        <v>151.12121212121212</v>
      </c>
      <c r="M23" s="195">
        <v>4</v>
      </c>
    </row>
    <row r="24" spans="1:13" x14ac:dyDescent="0.25">
      <c r="A24" s="199" t="s">
        <v>94</v>
      </c>
      <c r="B24" s="30">
        <v>44675</v>
      </c>
      <c r="C24" s="30">
        <v>44857</v>
      </c>
      <c r="D24" s="30">
        <v>44392</v>
      </c>
      <c r="E24" s="30">
        <v>44940</v>
      </c>
      <c r="F24" s="30">
        <v>44924</v>
      </c>
      <c r="G24" s="30">
        <v>40741</v>
      </c>
      <c r="H24" s="30">
        <v>26480</v>
      </c>
      <c r="I24" s="30">
        <v>26917</v>
      </c>
      <c r="J24" s="30">
        <v>317926</v>
      </c>
      <c r="K24" s="30">
        <v>1956</v>
      </c>
      <c r="L24" s="31">
        <v>162.53885480572598</v>
      </c>
      <c r="M24" s="118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AF48-2B92-498E-AF6C-2B8A6FA2E7A9}">
  <sheetPr>
    <tabColor rgb="FFFFFF00"/>
  </sheetPr>
  <dimension ref="A1:P279"/>
  <sheetViews>
    <sheetView zoomScaleNormal="100" workbookViewId="0">
      <selection sqref="A1:P276"/>
    </sheetView>
  </sheetViews>
  <sheetFormatPr baseColWidth="10" defaultRowHeight="15.75" x14ac:dyDescent="0.2"/>
  <cols>
    <col min="1" max="1" width="6.109375" style="101" customWidth="1"/>
    <col min="2" max="2" width="23.33203125" style="24" customWidth="1"/>
    <col min="3" max="8" width="7.21875" style="93" customWidth="1"/>
    <col min="9" max="10" width="7.21875" style="101" customWidth="1"/>
    <col min="11" max="11" width="7.21875" style="93" customWidth="1"/>
    <col min="12" max="13" width="7.21875" style="101" customWidth="1"/>
    <col min="14" max="14" width="11.5546875" style="104"/>
    <col min="15" max="15" width="11.5546875" style="101"/>
    <col min="16" max="16" width="11.5546875" style="117"/>
  </cols>
  <sheetData>
    <row r="1" spans="1:16" ht="30.75" thickBot="1" x14ac:dyDescent="0.25">
      <c r="A1" s="166" t="s">
        <v>1</v>
      </c>
      <c r="B1" s="167" t="s">
        <v>2</v>
      </c>
      <c r="C1" s="166" t="s">
        <v>3</v>
      </c>
      <c r="D1" s="166" t="s">
        <v>4</v>
      </c>
      <c r="E1" s="166" t="s">
        <v>5</v>
      </c>
      <c r="F1" s="166" t="s">
        <v>6</v>
      </c>
      <c r="G1" s="166" t="s">
        <v>7</v>
      </c>
      <c r="H1" s="166" t="s">
        <v>8</v>
      </c>
      <c r="I1" s="166" t="s">
        <v>9</v>
      </c>
      <c r="J1" s="166" t="s">
        <v>10</v>
      </c>
      <c r="K1" s="168" t="s">
        <v>0</v>
      </c>
      <c r="L1" s="166" t="s">
        <v>63</v>
      </c>
      <c r="M1" s="169" t="s">
        <v>116</v>
      </c>
      <c r="N1" s="104" t="s">
        <v>113</v>
      </c>
      <c r="O1" s="166" t="s">
        <v>92</v>
      </c>
      <c r="P1" s="117" t="s">
        <v>179</v>
      </c>
    </row>
    <row r="2" spans="1:16" ht="16.5" thickBot="1" x14ac:dyDescent="0.25">
      <c r="A2" s="145">
        <v>1</v>
      </c>
      <c r="B2" s="177" t="s">
        <v>72</v>
      </c>
      <c r="C2" s="178">
        <v>179</v>
      </c>
      <c r="D2" s="178">
        <v>163</v>
      </c>
      <c r="E2" s="178">
        <v>180</v>
      </c>
      <c r="F2" s="180">
        <v>121</v>
      </c>
      <c r="G2" s="180">
        <v>152</v>
      </c>
      <c r="H2" s="156"/>
      <c r="I2" s="157"/>
      <c r="J2" s="157"/>
      <c r="K2" s="180">
        <f t="shared" ref="K2:K25" si="0">SUM(C2:J2)</f>
        <v>795</v>
      </c>
      <c r="L2" s="155">
        <f>COUNT(C2:G2)</f>
        <v>5</v>
      </c>
      <c r="M2" s="155">
        <f t="shared" ref="M2:M33" si="1">SUM(K2/L2)</f>
        <v>159</v>
      </c>
      <c r="N2" s="155" t="s">
        <v>110</v>
      </c>
      <c r="O2" s="155" t="s">
        <v>109</v>
      </c>
      <c r="P2" s="117">
        <f>COUNTIF(C2:J2,"&gt;199")</f>
        <v>0</v>
      </c>
    </row>
    <row r="3" spans="1:16" ht="16.5" thickBot="1" x14ac:dyDescent="0.25">
      <c r="A3" s="145">
        <v>2</v>
      </c>
      <c r="B3" s="177" t="s">
        <v>43</v>
      </c>
      <c r="C3" s="178">
        <v>184</v>
      </c>
      <c r="D3" s="178">
        <v>166</v>
      </c>
      <c r="E3" s="178">
        <v>188</v>
      </c>
      <c r="F3" s="178">
        <v>176</v>
      </c>
      <c r="G3" s="178">
        <v>154</v>
      </c>
      <c r="H3" s="156"/>
      <c r="I3" s="157"/>
      <c r="J3" s="157"/>
      <c r="K3" s="180">
        <f t="shared" si="0"/>
        <v>868</v>
      </c>
      <c r="L3" s="155">
        <f t="shared" ref="L3:L25" si="2">COUNT(C3:G3)</f>
        <v>5</v>
      </c>
      <c r="M3" s="155">
        <f t="shared" si="1"/>
        <v>173.6</v>
      </c>
      <c r="N3" s="155" t="s">
        <v>110</v>
      </c>
      <c r="O3" s="155" t="s">
        <v>109</v>
      </c>
      <c r="P3" s="117">
        <f t="shared" ref="P3:P66" si="3">COUNTIF(C3:J3,"&gt;199")</f>
        <v>0</v>
      </c>
    </row>
    <row r="4" spans="1:16" ht="16.5" thickBot="1" x14ac:dyDescent="0.25">
      <c r="A4" s="145">
        <v>3</v>
      </c>
      <c r="B4" s="177" t="s">
        <v>75</v>
      </c>
      <c r="C4" s="179">
        <v>202</v>
      </c>
      <c r="D4" s="179">
        <v>203</v>
      </c>
      <c r="E4" s="178">
        <v>143</v>
      </c>
      <c r="F4" s="179">
        <v>206</v>
      </c>
      <c r="G4" s="179">
        <v>221</v>
      </c>
      <c r="H4" s="156"/>
      <c r="I4" s="157"/>
      <c r="J4" s="157"/>
      <c r="K4" s="180">
        <f t="shared" si="0"/>
        <v>975</v>
      </c>
      <c r="L4" s="155">
        <f t="shared" si="2"/>
        <v>5</v>
      </c>
      <c r="M4" s="155">
        <f t="shared" si="1"/>
        <v>195</v>
      </c>
      <c r="N4" s="155" t="s">
        <v>110</v>
      </c>
      <c r="O4" s="155" t="s">
        <v>109</v>
      </c>
      <c r="P4" s="117">
        <f t="shared" si="3"/>
        <v>4</v>
      </c>
    </row>
    <row r="5" spans="1:16" ht="16.5" thickBot="1" x14ac:dyDescent="0.25">
      <c r="A5" s="145">
        <v>4</v>
      </c>
      <c r="B5" s="177" t="s">
        <v>150</v>
      </c>
      <c r="C5" s="179">
        <v>234</v>
      </c>
      <c r="D5" s="178">
        <v>198</v>
      </c>
      <c r="E5" s="178">
        <v>188</v>
      </c>
      <c r="F5" s="178">
        <v>196</v>
      </c>
      <c r="G5" s="179">
        <v>215</v>
      </c>
      <c r="H5" s="156"/>
      <c r="I5" s="157"/>
      <c r="J5" s="157"/>
      <c r="K5" s="180">
        <f t="shared" si="0"/>
        <v>1031</v>
      </c>
      <c r="L5" s="155">
        <f t="shared" si="2"/>
        <v>5</v>
      </c>
      <c r="M5" s="155">
        <f t="shared" si="1"/>
        <v>206.2</v>
      </c>
      <c r="N5" s="155" t="s">
        <v>110</v>
      </c>
      <c r="O5" s="155" t="s">
        <v>109</v>
      </c>
      <c r="P5" s="117">
        <f t="shared" si="3"/>
        <v>2</v>
      </c>
    </row>
    <row r="6" spans="1:16" ht="16.5" thickBot="1" x14ac:dyDescent="0.25">
      <c r="A6" s="145">
        <v>5</v>
      </c>
      <c r="B6" s="177" t="s">
        <v>74</v>
      </c>
      <c r="C6" s="178">
        <v>195</v>
      </c>
      <c r="D6" s="178">
        <v>158</v>
      </c>
      <c r="E6" s="178">
        <v>186</v>
      </c>
      <c r="F6" s="178">
        <v>136</v>
      </c>
      <c r="G6" s="178">
        <v>177</v>
      </c>
      <c r="H6" s="156"/>
      <c r="I6" s="157"/>
      <c r="J6" s="157"/>
      <c r="K6" s="180">
        <f t="shared" si="0"/>
        <v>852</v>
      </c>
      <c r="L6" s="155">
        <f t="shared" si="2"/>
        <v>5</v>
      </c>
      <c r="M6" s="155">
        <f t="shared" si="1"/>
        <v>170.4</v>
      </c>
      <c r="N6" s="155" t="s">
        <v>110</v>
      </c>
      <c r="O6" s="155" t="s">
        <v>109</v>
      </c>
      <c r="P6" s="117">
        <f t="shared" si="3"/>
        <v>0</v>
      </c>
    </row>
    <row r="7" spans="1:16" ht="16.5" thickBot="1" x14ac:dyDescent="0.25">
      <c r="A7" s="145">
        <v>6</v>
      </c>
      <c r="B7" s="177" t="s">
        <v>73</v>
      </c>
      <c r="C7" s="178">
        <v>177</v>
      </c>
      <c r="D7" s="179">
        <v>233</v>
      </c>
      <c r="E7" s="178">
        <v>170</v>
      </c>
      <c r="F7" s="178">
        <v>172</v>
      </c>
      <c r="G7" s="178">
        <v>191</v>
      </c>
      <c r="H7" s="156"/>
      <c r="I7" s="157"/>
      <c r="J7" s="157"/>
      <c r="K7" s="180">
        <f t="shared" si="0"/>
        <v>943</v>
      </c>
      <c r="L7" s="155">
        <f t="shared" si="2"/>
        <v>5</v>
      </c>
      <c r="M7" s="155">
        <f t="shared" si="1"/>
        <v>188.6</v>
      </c>
      <c r="N7" s="155" t="s">
        <v>110</v>
      </c>
      <c r="O7" s="155" t="s">
        <v>109</v>
      </c>
      <c r="P7" s="117">
        <f t="shared" si="3"/>
        <v>1</v>
      </c>
    </row>
    <row r="8" spans="1:16" ht="16.5" thickBot="1" x14ac:dyDescent="0.25">
      <c r="A8" s="145">
        <v>7</v>
      </c>
      <c r="B8" s="177" t="s">
        <v>19</v>
      </c>
      <c r="C8" s="178">
        <v>193</v>
      </c>
      <c r="D8" s="179">
        <v>216</v>
      </c>
      <c r="E8" s="179">
        <v>205</v>
      </c>
      <c r="F8" s="178">
        <v>179</v>
      </c>
      <c r="G8" s="178">
        <v>180</v>
      </c>
      <c r="H8" s="156"/>
      <c r="I8" s="157"/>
      <c r="J8" s="157"/>
      <c r="K8" s="180">
        <f t="shared" si="0"/>
        <v>973</v>
      </c>
      <c r="L8" s="155">
        <f t="shared" si="2"/>
        <v>5</v>
      </c>
      <c r="M8" s="155">
        <f t="shared" si="1"/>
        <v>194.6</v>
      </c>
      <c r="N8" s="155" t="s">
        <v>111</v>
      </c>
      <c r="O8" s="155" t="s">
        <v>109</v>
      </c>
      <c r="P8" s="117">
        <f t="shared" si="3"/>
        <v>2</v>
      </c>
    </row>
    <row r="9" spans="1:16" ht="16.5" thickBot="1" x14ac:dyDescent="0.25">
      <c r="A9" s="145">
        <v>8</v>
      </c>
      <c r="B9" s="177" t="s">
        <v>77</v>
      </c>
      <c r="C9" s="178">
        <v>150</v>
      </c>
      <c r="D9" s="178">
        <v>138</v>
      </c>
      <c r="E9" s="178">
        <v>149</v>
      </c>
      <c r="F9" s="178">
        <v>164</v>
      </c>
      <c r="G9" s="178">
        <v>164</v>
      </c>
      <c r="H9" s="156"/>
      <c r="I9" s="157"/>
      <c r="J9" s="157"/>
      <c r="K9" s="180">
        <f t="shared" si="0"/>
        <v>765</v>
      </c>
      <c r="L9" s="155">
        <f t="shared" si="2"/>
        <v>5</v>
      </c>
      <c r="M9" s="155">
        <f t="shared" si="1"/>
        <v>153</v>
      </c>
      <c r="N9" s="155" t="s">
        <v>111</v>
      </c>
      <c r="O9" s="155" t="s">
        <v>109</v>
      </c>
      <c r="P9" s="117">
        <f t="shared" si="3"/>
        <v>0</v>
      </c>
    </row>
    <row r="10" spans="1:16" ht="16.5" thickBot="1" x14ac:dyDescent="0.25">
      <c r="A10" s="145">
        <v>9</v>
      </c>
      <c r="B10" s="177" t="s">
        <v>20</v>
      </c>
      <c r="C10" s="178">
        <v>179</v>
      </c>
      <c r="D10" s="178">
        <v>179</v>
      </c>
      <c r="E10" s="178">
        <v>168</v>
      </c>
      <c r="F10" s="178">
        <v>189</v>
      </c>
      <c r="G10" s="179">
        <v>210</v>
      </c>
      <c r="H10" s="156"/>
      <c r="I10" s="157"/>
      <c r="J10" s="157"/>
      <c r="K10" s="180">
        <f t="shared" si="0"/>
        <v>925</v>
      </c>
      <c r="L10" s="155">
        <f t="shared" si="2"/>
        <v>5</v>
      </c>
      <c r="M10" s="155">
        <f t="shared" si="1"/>
        <v>185</v>
      </c>
      <c r="N10" s="155" t="s">
        <v>111</v>
      </c>
      <c r="O10" s="155" t="s">
        <v>109</v>
      </c>
      <c r="P10" s="117">
        <f t="shared" si="3"/>
        <v>1</v>
      </c>
    </row>
    <row r="11" spans="1:16" ht="16.5" thickBot="1" x14ac:dyDescent="0.25">
      <c r="A11" s="145">
        <v>10</v>
      </c>
      <c r="B11" s="177" t="s">
        <v>83</v>
      </c>
      <c r="C11" s="178">
        <v>182</v>
      </c>
      <c r="D11" s="178">
        <v>161</v>
      </c>
      <c r="E11" s="178">
        <v>151</v>
      </c>
      <c r="F11" s="178">
        <v>167</v>
      </c>
      <c r="G11" s="178">
        <v>174</v>
      </c>
      <c r="H11" s="156"/>
      <c r="I11" s="157"/>
      <c r="J11" s="157"/>
      <c r="K11" s="180">
        <f t="shared" si="0"/>
        <v>835</v>
      </c>
      <c r="L11" s="155">
        <f t="shared" si="2"/>
        <v>5</v>
      </c>
      <c r="M11" s="155">
        <f t="shared" si="1"/>
        <v>167</v>
      </c>
      <c r="N11" s="155" t="s">
        <v>111</v>
      </c>
      <c r="O11" s="155" t="s">
        <v>109</v>
      </c>
      <c r="P11" s="117">
        <f t="shared" si="3"/>
        <v>0</v>
      </c>
    </row>
    <row r="12" spans="1:16" ht="16.5" thickBot="1" x14ac:dyDescent="0.25">
      <c r="A12" s="145">
        <v>11</v>
      </c>
      <c r="B12" s="177" t="s">
        <v>40</v>
      </c>
      <c r="C12" s="178">
        <v>150</v>
      </c>
      <c r="D12" s="178">
        <v>192</v>
      </c>
      <c r="E12" s="178">
        <v>154</v>
      </c>
      <c r="F12" s="179">
        <v>204</v>
      </c>
      <c r="G12" s="178">
        <v>180</v>
      </c>
      <c r="H12" s="156"/>
      <c r="I12" s="157"/>
      <c r="J12" s="157"/>
      <c r="K12" s="180">
        <f t="shared" si="0"/>
        <v>880</v>
      </c>
      <c r="L12" s="155">
        <f t="shared" si="2"/>
        <v>5</v>
      </c>
      <c r="M12" s="155">
        <f t="shared" si="1"/>
        <v>176</v>
      </c>
      <c r="N12" s="155" t="s">
        <v>111</v>
      </c>
      <c r="O12" s="155" t="s">
        <v>109</v>
      </c>
      <c r="P12" s="117">
        <f t="shared" si="3"/>
        <v>1</v>
      </c>
    </row>
    <row r="13" spans="1:16" ht="16.5" thickBot="1" x14ac:dyDescent="0.25">
      <c r="A13" s="145">
        <v>12</v>
      </c>
      <c r="B13" s="177" t="s">
        <v>76</v>
      </c>
      <c r="C13" s="178">
        <v>174</v>
      </c>
      <c r="D13" s="178">
        <v>165</v>
      </c>
      <c r="E13" s="178">
        <v>176</v>
      </c>
      <c r="F13" s="180">
        <v>111</v>
      </c>
      <c r="G13" s="180">
        <v>129</v>
      </c>
      <c r="H13" s="156"/>
      <c r="I13" s="157"/>
      <c r="J13" s="157"/>
      <c r="K13" s="180">
        <f t="shared" si="0"/>
        <v>755</v>
      </c>
      <c r="L13" s="155">
        <f t="shared" si="2"/>
        <v>5</v>
      </c>
      <c r="M13" s="155">
        <f t="shared" si="1"/>
        <v>151</v>
      </c>
      <c r="N13" s="155" t="s">
        <v>111</v>
      </c>
      <c r="O13" s="155" t="s">
        <v>109</v>
      </c>
      <c r="P13" s="117">
        <f t="shared" si="3"/>
        <v>0</v>
      </c>
    </row>
    <row r="14" spans="1:16" ht="16.5" thickBot="1" x14ac:dyDescent="0.25">
      <c r="A14" s="145">
        <v>14</v>
      </c>
      <c r="B14" s="177" t="s">
        <v>46</v>
      </c>
      <c r="C14" s="178">
        <v>131</v>
      </c>
      <c r="D14" s="178">
        <v>148</v>
      </c>
      <c r="E14" s="178">
        <v>171</v>
      </c>
      <c r="F14" s="178">
        <v>142</v>
      </c>
      <c r="G14" s="178">
        <v>180</v>
      </c>
      <c r="H14" s="156"/>
      <c r="I14" s="157"/>
      <c r="J14" s="157"/>
      <c r="K14" s="180">
        <f t="shared" si="0"/>
        <v>772</v>
      </c>
      <c r="L14" s="155">
        <f t="shared" si="2"/>
        <v>5</v>
      </c>
      <c r="M14" s="155">
        <f t="shared" si="1"/>
        <v>154.4</v>
      </c>
      <c r="N14" s="155" t="s">
        <v>112</v>
      </c>
      <c r="O14" s="155" t="s">
        <v>109</v>
      </c>
      <c r="P14" s="117">
        <f t="shared" si="3"/>
        <v>0</v>
      </c>
    </row>
    <row r="15" spans="1:16" ht="16.5" thickBot="1" x14ac:dyDescent="0.25">
      <c r="A15" s="145">
        <v>15</v>
      </c>
      <c r="B15" s="177" t="s">
        <v>47</v>
      </c>
      <c r="C15" s="178">
        <v>195</v>
      </c>
      <c r="D15" s="178">
        <v>150</v>
      </c>
      <c r="E15" s="178">
        <v>164</v>
      </c>
      <c r="F15" s="178">
        <v>192</v>
      </c>
      <c r="G15" s="178">
        <v>198</v>
      </c>
      <c r="H15" s="156"/>
      <c r="I15" s="157"/>
      <c r="J15" s="157"/>
      <c r="K15" s="180">
        <f t="shared" si="0"/>
        <v>899</v>
      </c>
      <c r="L15" s="155">
        <f t="shared" si="2"/>
        <v>5</v>
      </c>
      <c r="M15" s="155">
        <f t="shared" si="1"/>
        <v>179.8</v>
      </c>
      <c r="N15" s="155" t="s">
        <v>112</v>
      </c>
      <c r="O15" s="155" t="s">
        <v>109</v>
      </c>
      <c r="P15" s="117">
        <f t="shared" si="3"/>
        <v>0</v>
      </c>
    </row>
    <row r="16" spans="1:16" ht="16.5" thickBot="1" x14ac:dyDescent="0.25">
      <c r="A16" s="145">
        <v>16</v>
      </c>
      <c r="B16" s="177" t="s">
        <v>66</v>
      </c>
      <c r="C16" s="178">
        <v>180</v>
      </c>
      <c r="D16" s="178">
        <v>158</v>
      </c>
      <c r="E16" s="178">
        <v>184</v>
      </c>
      <c r="F16" s="178">
        <v>148</v>
      </c>
      <c r="G16" s="178">
        <v>141</v>
      </c>
      <c r="H16" s="156"/>
      <c r="I16" s="157"/>
      <c r="J16" s="157"/>
      <c r="K16" s="180">
        <f t="shared" si="0"/>
        <v>811</v>
      </c>
      <c r="L16" s="155">
        <f t="shared" si="2"/>
        <v>5</v>
      </c>
      <c r="M16" s="155">
        <f t="shared" si="1"/>
        <v>162.19999999999999</v>
      </c>
      <c r="N16" s="155" t="s">
        <v>112</v>
      </c>
      <c r="O16" s="155" t="s">
        <v>109</v>
      </c>
      <c r="P16" s="117">
        <f t="shared" si="3"/>
        <v>0</v>
      </c>
    </row>
    <row r="17" spans="1:16" ht="16.5" thickBot="1" x14ac:dyDescent="0.25">
      <c r="A17" s="145">
        <v>17</v>
      </c>
      <c r="B17" s="177" t="s">
        <v>58</v>
      </c>
      <c r="C17" s="178">
        <v>195</v>
      </c>
      <c r="D17" s="178">
        <v>149</v>
      </c>
      <c r="E17" s="179">
        <v>239</v>
      </c>
      <c r="F17" s="178">
        <v>191</v>
      </c>
      <c r="G17" s="178">
        <v>173</v>
      </c>
      <c r="H17" s="156"/>
      <c r="I17" s="157"/>
      <c r="J17" s="157"/>
      <c r="K17" s="180">
        <f t="shared" si="0"/>
        <v>947</v>
      </c>
      <c r="L17" s="155">
        <f t="shared" si="2"/>
        <v>5</v>
      </c>
      <c r="M17" s="155">
        <f t="shared" si="1"/>
        <v>189.4</v>
      </c>
      <c r="N17" s="155" t="s">
        <v>112</v>
      </c>
      <c r="O17" s="155" t="s">
        <v>109</v>
      </c>
      <c r="P17" s="117">
        <f t="shared" si="3"/>
        <v>1</v>
      </c>
    </row>
    <row r="18" spans="1:16" ht="16.5" thickBot="1" x14ac:dyDescent="0.25">
      <c r="A18" s="145">
        <v>18</v>
      </c>
      <c r="B18" s="177" t="s">
        <v>44</v>
      </c>
      <c r="C18" s="178">
        <v>120</v>
      </c>
      <c r="D18" s="178">
        <v>154</v>
      </c>
      <c r="E18" s="178">
        <v>151</v>
      </c>
      <c r="F18" s="180">
        <v>164</v>
      </c>
      <c r="G18" s="180">
        <v>153</v>
      </c>
      <c r="H18" s="156"/>
      <c r="I18" s="157"/>
      <c r="J18" s="157"/>
      <c r="K18" s="180">
        <f t="shared" si="0"/>
        <v>742</v>
      </c>
      <c r="L18" s="155">
        <f t="shared" si="2"/>
        <v>5</v>
      </c>
      <c r="M18" s="155">
        <f t="shared" si="1"/>
        <v>148.4</v>
      </c>
      <c r="N18" s="155" t="s">
        <v>112</v>
      </c>
      <c r="O18" s="155" t="s">
        <v>109</v>
      </c>
      <c r="P18" s="117">
        <f t="shared" si="3"/>
        <v>0</v>
      </c>
    </row>
    <row r="19" spans="1:16" ht="16.5" thickBot="1" x14ac:dyDescent="0.25">
      <c r="A19" s="145">
        <v>19</v>
      </c>
      <c r="B19" s="177" t="s">
        <v>21</v>
      </c>
      <c r="C19" s="178">
        <v>180</v>
      </c>
      <c r="D19" s="178">
        <v>173</v>
      </c>
      <c r="E19" s="178">
        <v>149</v>
      </c>
      <c r="F19" s="178">
        <v>133</v>
      </c>
      <c r="G19" s="178">
        <v>173</v>
      </c>
      <c r="H19" s="156"/>
      <c r="I19" s="157"/>
      <c r="J19" s="157"/>
      <c r="K19" s="180">
        <f t="shared" si="0"/>
        <v>808</v>
      </c>
      <c r="L19" s="155">
        <f t="shared" si="2"/>
        <v>5</v>
      </c>
      <c r="M19" s="155">
        <f t="shared" si="1"/>
        <v>161.6</v>
      </c>
      <c r="N19" s="155" t="s">
        <v>112</v>
      </c>
      <c r="O19" s="155" t="s">
        <v>109</v>
      </c>
      <c r="P19" s="117">
        <f t="shared" si="3"/>
        <v>0</v>
      </c>
    </row>
    <row r="20" spans="1:16" ht="16.5" thickBot="1" x14ac:dyDescent="0.25">
      <c r="A20" s="145">
        <v>20</v>
      </c>
      <c r="B20" s="177" t="s">
        <v>55</v>
      </c>
      <c r="C20" s="178">
        <v>144</v>
      </c>
      <c r="D20" s="178">
        <v>161</v>
      </c>
      <c r="E20" s="178">
        <v>176</v>
      </c>
      <c r="F20" s="178">
        <v>154</v>
      </c>
      <c r="G20" s="178">
        <v>145</v>
      </c>
      <c r="H20" s="156"/>
      <c r="I20" s="157"/>
      <c r="J20" s="157"/>
      <c r="K20" s="180">
        <f t="shared" si="0"/>
        <v>780</v>
      </c>
      <c r="L20" s="155">
        <f t="shared" si="2"/>
        <v>5</v>
      </c>
      <c r="M20" s="155">
        <f t="shared" si="1"/>
        <v>156</v>
      </c>
      <c r="N20" s="155" t="s">
        <v>115</v>
      </c>
      <c r="O20" s="155" t="s">
        <v>109</v>
      </c>
      <c r="P20" s="117">
        <f t="shared" si="3"/>
        <v>0</v>
      </c>
    </row>
    <row r="21" spans="1:16" ht="16.5" thickBot="1" x14ac:dyDescent="0.25">
      <c r="A21" s="145">
        <v>21</v>
      </c>
      <c r="B21" s="177" t="s">
        <v>35</v>
      </c>
      <c r="C21" s="178">
        <v>147</v>
      </c>
      <c r="D21" s="179">
        <v>204</v>
      </c>
      <c r="E21" s="179">
        <v>219</v>
      </c>
      <c r="F21" s="178">
        <v>181</v>
      </c>
      <c r="G21" s="178">
        <v>156</v>
      </c>
      <c r="H21" s="156"/>
      <c r="I21" s="157"/>
      <c r="J21" s="157"/>
      <c r="K21" s="180">
        <f t="shared" si="0"/>
        <v>907</v>
      </c>
      <c r="L21" s="155">
        <f t="shared" si="2"/>
        <v>5</v>
      </c>
      <c r="M21" s="155">
        <f t="shared" si="1"/>
        <v>181.4</v>
      </c>
      <c r="N21" s="155" t="s">
        <v>115</v>
      </c>
      <c r="O21" s="155" t="s">
        <v>109</v>
      </c>
      <c r="P21" s="117">
        <f t="shared" si="3"/>
        <v>2</v>
      </c>
    </row>
    <row r="22" spans="1:16" ht="16.5" thickBot="1" x14ac:dyDescent="0.25">
      <c r="A22" s="145">
        <v>22</v>
      </c>
      <c r="B22" s="177" t="s">
        <v>12</v>
      </c>
      <c r="C22" s="178">
        <v>163</v>
      </c>
      <c r="D22" s="178">
        <v>167</v>
      </c>
      <c r="E22" s="178">
        <v>157</v>
      </c>
      <c r="F22" s="180">
        <v>141</v>
      </c>
      <c r="G22" s="180">
        <v>198</v>
      </c>
      <c r="H22" s="156"/>
      <c r="I22" s="157"/>
      <c r="J22" s="157"/>
      <c r="K22" s="180">
        <f t="shared" si="0"/>
        <v>826</v>
      </c>
      <c r="L22" s="155">
        <f t="shared" si="2"/>
        <v>5</v>
      </c>
      <c r="M22" s="155">
        <f t="shared" si="1"/>
        <v>165.2</v>
      </c>
      <c r="N22" s="155" t="s">
        <v>115</v>
      </c>
      <c r="O22" s="155" t="s">
        <v>109</v>
      </c>
      <c r="P22" s="117">
        <f t="shared" si="3"/>
        <v>0</v>
      </c>
    </row>
    <row r="23" spans="1:16" ht="16.5" thickBot="1" x14ac:dyDescent="0.25">
      <c r="A23" s="145">
        <v>23</v>
      </c>
      <c r="B23" s="177" t="s">
        <v>158</v>
      </c>
      <c r="C23" s="178">
        <v>145</v>
      </c>
      <c r="D23" s="178">
        <v>183</v>
      </c>
      <c r="E23" s="178">
        <v>154</v>
      </c>
      <c r="F23" s="178">
        <v>115</v>
      </c>
      <c r="G23" s="178">
        <v>134</v>
      </c>
      <c r="H23" s="156"/>
      <c r="I23" s="157"/>
      <c r="J23" s="157"/>
      <c r="K23" s="180">
        <f t="shared" si="0"/>
        <v>731</v>
      </c>
      <c r="L23" s="155">
        <f t="shared" si="2"/>
        <v>5</v>
      </c>
      <c r="M23" s="155">
        <f t="shared" si="1"/>
        <v>146.19999999999999</v>
      </c>
      <c r="N23" s="155" t="s">
        <v>115</v>
      </c>
      <c r="O23" s="155" t="s">
        <v>109</v>
      </c>
      <c r="P23" s="117">
        <f t="shared" si="3"/>
        <v>0</v>
      </c>
    </row>
    <row r="24" spans="1:16" ht="16.5" thickBot="1" x14ac:dyDescent="0.25">
      <c r="A24" s="145">
        <v>24</v>
      </c>
      <c r="B24" s="177" t="s">
        <v>53</v>
      </c>
      <c r="C24" s="178">
        <v>163</v>
      </c>
      <c r="D24" s="178">
        <v>124</v>
      </c>
      <c r="E24" s="178">
        <v>146</v>
      </c>
      <c r="F24" s="178">
        <v>167</v>
      </c>
      <c r="G24" s="178">
        <v>182</v>
      </c>
      <c r="H24" s="156"/>
      <c r="I24" s="157"/>
      <c r="J24" s="157"/>
      <c r="K24" s="180">
        <f t="shared" si="0"/>
        <v>782</v>
      </c>
      <c r="L24" s="155">
        <f t="shared" si="2"/>
        <v>5</v>
      </c>
      <c r="M24" s="155">
        <f t="shared" si="1"/>
        <v>156.4</v>
      </c>
      <c r="N24" s="155" t="s">
        <v>115</v>
      </c>
      <c r="O24" s="155" t="s">
        <v>109</v>
      </c>
      <c r="P24" s="117">
        <f t="shared" si="3"/>
        <v>0</v>
      </c>
    </row>
    <row r="25" spans="1:16" ht="16.5" thickBot="1" x14ac:dyDescent="0.25">
      <c r="A25" s="145">
        <v>25</v>
      </c>
      <c r="B25" s="183" t="s">
        <v>11</v>
      </c>
      <c r="C25" s="184">
        <v>157</v>
      </c>
      <c r="D25" s="184">
        <v>165</v>
      </c>
      <c r="E25" s="184">
        <v>168</v>
      </c>
      <c r="F25" s="184">
        <v>186</v>
      </c>
      <c r="G25" s="184">
        <v>164</v>
      </c>
      <c r="H25" s="156"/>
      <c r="I25" s="157"/>
      <c r="J25" s="157"/>
      <c r="K25" s="185">
        <f t="shared" si="0"/>
        <v>840</v>
      </c>
      <c r="L25" s="155">
        <f t="shared" si="2"/>
        <v>5</v>
      </c>
      <c r="M25" s="155">
        <f t="shared" si="1"/>
        <v>168</v>
      </c>
      <c r="N25" s="155" t="s">
        <v>115</v>
      </c>
      <c r="O25" s="155" t="s">
        <v>109</v>
      </c>
      <c r="P25" s="117">
        <f t="shared" si="3"/>
        <v>0</v>
      </c>
    </row>
    <row r="26" spans="1:16" ht="16.5" thickBot="1" x14ac:dyDescent="0.25">
      <c r="A26" s="144">
        <v>1</v>
      </c>
      <c r="B26" s="28" t="s">
        <v>72</v>
      </c>
      <c r="C26" s="144">
        <v>146</v>
      </c>
      <c r="D26" s="144">
        <v>178</v>
      </c>
      <c r="E26" s="144">
        <v>153</v>
      </c>
      <c r="F26" s="144">
        <v>169</v>
      </c>
      <c r="G26" s="144">
        <v>154</v>
      </c>
      <c r="H26" s="158">
        <v>202</v>
      </c>
      <c r="I26" s="144">
        <v>158</v>
      </c>
      <c r="J26" s="144">
        <v>195</v>
      </c>
      <c r="K26" s="144">
        <v>1355</v>
      </c>
      <c r="L26" s="144">
        <f>COUNT(C26:J26)</f>
        <v>8</v>
      </c>
      <c r="M26" s="159">
        <f t="shared" si="1"/>
        <v>169.375</v>
      </c>
      <c r="N26" s="160" t="s">
        <v>110</v>
      </c>
      <c r="O26" s="160" t="s">
        <v>90</v>
      </c>
      <c r="P26" s="117">
        <f t="shared" si="3"/>
        <v>1</v>
      </c>
    </row>
    <row r="27" spans="1:16" ht="16.5" thickBot="1" x14ac:dyDescent="0.25">
      <c r="A27" s="144">
        <v>2</v>
      </c>
      <c r="B27" s="28" t="s">
        <v>54</v>
      </c>
      <c r="C27" s="144">
        <v>197</v>
      </c>
      <c r="D27" s="144">
        <v>190</v>
      </c>
      <c r="E27" s="144">
        <v>148</v>
      </c>
      <c r="F27" s="158">
        <v>201</v>
      </c>
      <c r="G27" s="158">
        <v>211</v>
      </c>
      <c r="H27" s="158">
        <v>209</v>
      </c>
      <c r="I27" s="144">
        <v>158</v>
      </c>
      <c r="J27" s="144">
        <v>182</v>
      </c>
      <c r="K27" s="144">
        <v>1496</v>
      </c>
      <c r="L27" s="144">
        <f t="shared" ref="L27:L90" si="4">COUNT(C27:J27)</f>
        <v>8</v>
      </c>
      <c r="M27" s="159">
        <f t="shared" si="1"/>
        <v>187</v>
      </c>
      <c r="N27" s="160" t="s">
        <v>110</v>
      </c>
      <c r="O27" s="160" t="s">
        <v>90</v>
      </c>
      <c r="P27" s="117">
        <f t="shared" si="3"/>
        <v>3</v>
      </c>
    </row>
    <row r="28" spans="1:16" ht="16.5" thickBot="1" x14ac:dyDescent="0.25">
      <c r="A28" s="144">
        <v>3</v>
      </c>
      <c r="B28" s="28" t="s">
        <v>43</v>
      </c>
      <c r="C28" s="144">
        <v>185</v>
      </c>
      <c r="D28" s="158">
        <v>207</v>
      </c>
      <c r="E28" s="144">
        <v>152</v>
      </c>
      <c r="F28" s="158">
        <v>211</v>
      </c>
      <c r="G28" s="158">
        <v>219</v>
      </c>
      <c r="H28" s="144">
        <v>176</v>
      </c>
      <c r="I28" s="144">
        <v>178</v>
      </c>
      <c r="J28" s="144">
        <v>163</v>
      </c>
      <c r="K28" s="144">
        <v>1491</v>
      </c>
      <c r="L28" s="144">
        <f t="shared" si="4"/>
        <v>8</v>
      </c>
      <c r="M28" s="159">
        <f t="shared" si="1"/>
        <v>186.375</v>
      </c>
      <c r="N28" s="160" t="s">
        <v>110</v>
      </c>
      <c r="O28" s="160" t="s">
        <v>90</v>
      </c>
      <c r="P28" s="117">
        <f t="shared" si="3"/>
        <v>3</v>
      </c>
    </row>
    <row r="29" spans="1:16" ht="16.5" thickBot="1" x14ac:dyDescent="0.25">
      <c r="A29" s="144">
        <v>4</v>
      </c>
      <c r="B29" s="28" t="s">
        <v>75</v>
      </c>
      <c r="C29" s="144">
        <v>191</v>
      </c>
      <c r="D29" s="158">
        <v>206</v>
      </c>
      <c r="E29" s="144">
        <v>189</v>
      </c>
      <c r="F29" s="144">
        <v>189</v>
      </c>
      <c r="G29" s="144">
        <v>173</v>
      </c>
      <c r="H29" s="158">
        <v>234</v>
      </c>
      <c r="I29" s="144">
        <v>191</v>
      </c>
      <c r="J29" s="158">
        <v>224</v>
      </c>
      <c r="K29" s="144">
        <v>1597</v>
      </c>
      <c r="L29" s="144">
        <f t="shared" si="4"/>
        <v>8</v>
      </c>
      <c r="M29" s="159">
        <f t="shared" si="1"/>
        <v>199.625</v>
      </c>
      <c r="N29" s="160" t="s">
        <v>110</v>
      </c>
      <c r="O29" s="160" t="s">
        <v>90</v>
      </c>
      <c r="P29" s="117">
        <f t="shared" si="3"/>
        <v>3</v>
      </c>
    </row>
    <row r="30" spans="1:16" ht="16.5" thickBot="1" x14ac:dyDescent="0.25">
      <c r="A30" s="144">
        <v>5</v>
      </c>
      <c r="B30" s="28" t="s">
        <v>150</v>
      </c>
      <c r="C30" s="144">
        <v>177</v>
      </c>
      <c r="D30" s="144">
        <v>177</v>
      </c>
      <c r="E30" s="158">
        <v>200</v>
      </c>
      <c r="F30" s="144">
        <v>197</v>
      </c>
      <c r="G30" s="158">
        <v>232</v>
      </c>
      <c r="H30" s="144">
        <v>198</v>
      </c>
      <c r="I30" s="144">
        <v>192</v>
      </c>
      <c r="J30" s="158">
        <v>200</v>
      </c>
      <c r="K30" s="144">
        <v>1573</v>
      </c>
      <c r="L30" s="144">
        <f t="shared" si="4"/>
        <v>8</v>
      </c>
      <c r="M30" s="159">
        <f t="shared" si="1"/>
        <v>196.625</v>
      </c>
      <c r="N30" s="160" t="s">
        <v>110</v>
      </c>
      <c r="O30" s="160" t="s">
        <v>90</v>
      </c>
      <c r="P30" s="117">
        <f t="shared" si="3"/>
        <v>3</v>
      </c>
    </row>
    <row r="31" spans="1:16" ht="16.5" thickBot="1" x14ac:dyDescent="0.25">
      <c r="A31" s="144">
        <v>6</v>
      </c>
      <c r="B31" s="28" t="s">
        <v>74</v>
      </c>
      <c r="C31" s="158">
        <v>245</v>
      </c>
      <c r="D31" s="144">
        <v>170</v>
      </c>
      <c r="E31" s="144">
        <v>182</v>
      </c>
      <c r="F31" s="144">
        <v>193</v>
      </c>
      <c r="G31" s="144">
        <v>195</v>
      </c>
      <c r="H31" s="158">
        <v>202</v>
      </c>
      <c r="I31" s="144">
        <v>164</v>
      </c>
      <c r="J31" s="144">
        <v>188</v>
      </c>
      <c r="K31" s="144">
        <v>1539</v>
      </c>
      <c r="L31" s="144">
        <f t="shared" si="4"/>
        <v>8</v>
      </c>
      <c r="M31" s="159">
        <f t="shared" si="1"/>
        <v>192.375</v>
      </c>
      <c r="N31" s="160" t="s">
        <v>110</v>
      </c>
      <c r="O31" s="160" t="s">
        <v>90</v>
      </c>
      <c r="P31" s="117">
        <f t="shared" si="3"/>
        <v>2</v>
      </c>
    </row>
    <row r="32" spans="1:16" ht="16.5" thickBot="1" x14ac:dyDescent="0.25">
      <c r="A32" s="144">
        <v>7</v>
      </c>
      <c r="B32" s="28" t="s">
        <v>65</v>
      </c>
      <c r="C32" s="144">
        <v>154</v>
      </c>
      <c r="D32" s="144">
        <v>160</v>
      </c>
      <c r="E32" s="144">
        <v>147</v>
      </c>
      <c r="F32" s="158">
        <v>205</v>
      </c>
      <c r="G32" s="144">
        <v>165</v>
      </c>
      <c r="H32" s="158">
        <v>201</v>
      </c>
      <c r="I32" s="144">
        <v>118</v>
      </c>
      <c r="J32" s="158">
        <v>208</v>
      </c>
      <c r="K32" s="144">
        <v>1358</v>
      </c>
      <c r="L32" s="144">
        <f t="shared" si="4"/>
        <v>8</v>
      </c>
      <c r="M32" s="159">
        <f t="shared" si="1"/>
        <v>169.75</v>
      </c>
      <c r="N32" s="160" t="s">
        <v>110</v>
      </c>
      <c r="O32" s="160" t="s">
        <v>90</v>
      </c>
      <c r="P32" s="117">
        <f t="shared" si="3"/>
        <v>3</v>
      </c>
    </row>
    <row r="33" spans="1:16" ht="16.5" thickBot="1" x14ac:dyDescent="0.25">
      <c r="A33" s="144">
        <v>8</v>
      </c>
      <c r="B33" s="28" t="s">
        <v>73</v>
      </c>
      <c r="C33" s="144">
        <v>179</v>
      </c>
      <c r="D33" s="144">
        <v>155</v>
      </c>
      <c r="E33" s="144">
        <v>171</v>
      </c>
      <c r="F33" s="144">
        <v>194</v>
      </c>
      <c r="G33" s="144">
        <v>178</v>
      </c>
      <c r="H33" s="144">
        <v>146</v>
      </c>
      <c r="I33" s="144">
        <v>162</v>
      </c>
      <c r="J33" s="144">
        <v>165</v>
      </c>
      <c r="K33" s="144">
        <v>1350</v>
      </c>
      <c r="L33" s="144">
        <f t="shared" si="4"/>
        <v>8</v>
      </c>
      <c r="M33" s="159">
        <f t="shared" si="1"/>
        <v>168.75</v>
      </c>
      <c r="N33" s="160" t="s">
        <v>110</v>
      </c>
      <c r="O33" s="160" t="s">
        <v>90</v>
      </c>
      <c r="P33" s="117">
        <f t="shared" si="3"/>
        <v>0</v>
      </c>
    </row>
    <row r="34" spans="1:16" ht="16.5" thickBot="1" x14ac:dyDescent="0.25">
      <c r="A34" s="144">
        <v>9</v>
      </c>
      <c r="B34" s="28" t="s">
        <v>165</v>
      </c>
      <c r="C34" s="144">
        <v>189</v>
      </c>
      <c r="D34" s="144">
        <v>168</v>
      </c>
      <c r="E34" s="158">
        <v>211</v>
      </c>
      <c r="F34" s="158">
        <v>209</v>
      </c>
      <c r="G34" s="144">
        <v>172</v>
      </c>
      <c r="H34" s="144">
        <v>159</v>
      </c>
      <c r="I34" s="144">
        <v>178</v>
      </c>
      <c r="J34" s="158">
        <v>221</v>
      </c>
      <c r="K34" s="144">
        <v>1507</v>
      </c>
      <c r="L34" s="144">
        <f t="shared" si="4"/>
        <v>8</v>
      </c>
      <c r="M34" s="159">
        <f t="shared" ref="M34:M65" si="5">SUM(K34/L34)</f>
        <v>188.375</v>
      </c>
      <c r="N34" s="160" t="s">
        <v>111</v>
      </c>
      <c r="O34" s="160" t="s">
        <v>90</v>
      </c>
      <c r="P34" s="117">
        <f t="shared" si="3"/>
        <v>3</v>
      </c>
    </row>
    <row r="35" spans="1:16" ht="16.5" thickBot="1" x14ac:dyDescent="0.25">
      <c r="A35" s="144">
        <v>10</v>
      </c>
      <c r="B35" s="28" t="s">
        <v>84</v>
      </c>
      <c r="C35" s="144">
        <v>191</v>
      </c>
      <c r="D35" s="144">
        <v>157</v>
      </c>
      <c r="E35" s="144">
        <v>151</v>
      </c>
      <c r="F35" s="144">
        <v>196</v>
      </c>
      <c r="G35" s="144">
        <v>162</v>
      </c>
      <c r="H35" s="144">
        <v>185</v>
      </c>
      <c r="I35" s="158">
        <v>206</v>
      </c>
      <c r="J35" s="144">
        <v>111</v>
      </c>
      <c r="K35" s="144">
        <v>1359</v>
      </c>
      <c r="L35" s="144">
        <f t="shared" si="4"/>
        <v>8</v>
      </c>
      <c r="M35" s="159">
        <f t="shared" si="5"/>
        <v>169.875</v>
      </c>
      <c r="N35" s="160" t="s">
        <v>111</v>
      </c>
      <c r="O35" s="160" t="s">
        <v>90</v>
      </c>
      <c r="P35" s="117">
        <f t="shared" si="3"/>
        <v>1</v>
      </c>
    </row>
    <row r="36" spans="1:16" ht="16.5" thickBot="1" x14ac:dyDescent="0.25">
      <c r="A36" s="144">
        <v>11</v>
      </c>
      <c r="B36" s="28" t="s">
        <v>159</v>
      </c>
      <c r="C36" s="144">
        <v>171</v>
      </c>
      <c r="D36" s="144">
        <v>146</v>
      </c>
      <c r="E36" s="144">
        <v>163</v>
      </c>
      <c r="F36" s="144">
        <v>185</v>
      </c>
      <c r="G36" s="144">
        <v>126</v>
      </c>
      <c r="H36" s="144">
        <v>173</v>
      </c>
      <c r="I36" s="144">
        <v>156</v>
      </c>
      <c r="J36" s="144">
        <v>196</v>
      </c>
      <c r="K36" s="144">
        <v>1316</v>
      </c>
      <c r="L36" s="144">
        <f t="shared" si="4"/>
        <v>8</v>
      </c>
      <c r="M36" s="159">
        <f t="shared" si="5"/>
        <v>164.5</v>
      </c>
      <c r="N36" s="160" t="s">
        <v>111</v>
      </c>
      <c r="O36" s="160" t="s">
        <v>90</v>
      </c>
      <c r="P36" s="117">
        <f t="shared" si="3"/>
        <v>0</v>
      </c>
    </row>
    <row r="37" spans="1:16" ht="16.5" thickBot="1" x14ac:dyDescent="0.25">
      <c r="A37" s="144">
        <v>12</v>
      </c>
      <c r="B37" s="28" t="s">
        <v>167</v>
      </c>
      <c r="C37" s="144">
        <v>184</v>
      </c>
      <c r="D37" s="144">
        <v>171</v>
      </c>
      <c r="E37" s="144">
        <v>157</v>
      </c>
      <c r="F37" s="144">
        <v>180</v>
      </c>
      <c r="G37" s="158">
        <v>208</v>
      </c>
      <c r="H37" s="144">
        <v>165</v>
      </c>
      <c r="I37" s="158">
        <v>237</v>
      </c>
      <c r="J37" s="144">
        <v>190</v>
      </c>
      <c r="K37" s="144">
        <v>1492</v>
      </c>
      <c r="L37" s="144">
        <f t="shared" si="4"/>
        <v>8</v>
      </c>
      <c r="M37" s="159">
        <f t="shared" si="5"/>
        <v>186.5</v>
      </c>
      <c r="N37" s="160" t="s">
        <v>111</v>
      </c>
      <c r="O37" s="160" t="s">
        <v>90</v>
      </c>
      <c r="P37" s="117">
        <f t="shared" si="3"/>
        <v>2</v>
      </c>
    </row>
    <row r="38" spans="1:16" ht="16.5" thickBot="1" x14ac:dyDescent="0.25">
      <c r="A38" s="144">
        <v>13</v>
      </c>
      <c r="B38" s="28" t="s">
        <v>19</v>
      </c>
      <c r="C38" s="158">
        <v>214</v>
      </c>
      <c r="D38" s="144">
        <v>180</v>
      </c>
      <c r="E38" s="144">
        <v>190</v>
      </c>
      <c r="F38" s="144">
        <v>181</v>
      </c>
      <c r="G38" s="144">
        <v>188</v>
      </c>
      <c r="H38" s="144">
        <v>192</v>
      </c>
      <c r="I38" s="144">
        <v>135</v>
      </c>
      <c r="J38" s="144">
        <v>155</v>
      </c>
      <c r="K38" s="144">
        <v>1435</v>
      </c>
      <c r="L38" s="144">
        <f t="shared" si="4"/>
        <v>8</v>
      </c>
      <c r="M38" s="159">
        <f t="shared" si="5"/>
        <v>179.375</v>
      </c>
      <c r="N38" s="160" t="s">
        <v>111</v>
      </c>
      <c r="O38" s="160" t="s">
        <v>90</v>
      </c>
      <c r="P38" s="117">
        <f t="shared" si="3"/>
        <v>1</v>
      </c>
    </row>
    <row r="39" spans="1:16" ht="16.5" thickBot="1" x14ac:dyDescent="0.25">
      <c r="A39" s="144">
        <v>14</v>
      </c>
      <c r="B39" s="28" t="s">
        <v>77</v>
      </c>
      <c r="C39" s="144">
        <v>171</v>
      </c>
      <c r="D39" s="144">
        <v>146</v>
      </c>
      <c r="E39" s="144">
        <v>182</v>
      </c>
      <c r="F39" s="158">
        <v>205</v>
      </c>
      <c r="G39" s="158">
        <v>222</v>
      </c>
      <c r="H39" s="144">
        <v>169</v>
      </c>
      <c r="I39" s="144">
        <v>189</v>
      </c>
      <c r="J39" s="158">
        <v>211</v>
      </c>
      <c r="K39" s="144">
        <v>1495</v>
      </c>
      <c r="L39" s="144">
        <f t="shared" si="4"/>
        <v>8</v>
      </c>
      <c r="M39" s="159">
        <f t="shared" si="5"/>
        <v>186.875</v>
      </c>
      <c r="N39" s="160" t="s">
        <v>111</v>
      </c>
      <c r="O39" s="160" t="s">
        <v>90</v>
      </c>
      <c r="P39" s="117">
        <f t="shared" si="3"/>
        <v>3</v>
      </c>
    </row>
    <row r="40" spans="1:16" ht="16.5" thickBot="1" x14ac:dyDescent="0.25">
      <c r="A40" s="144">
        <v>15</v>
      </c>
      <c r="B40" s="28" t="s">
        <v>68</v>
      </c>
      <c r="C40" s="158">
        <v>204</v>
      </c>
      <c r="D40" s="144">
        <v>193</v>
      </c>
      <c r="E40" s="144">
        <v>164</v>
      </c>
      <c r="F40" s="144">
        <v>182</v>
      </c>
      <c r="G40" s="144">
        <v>143</v>
      </c>
      <c r="H40" s="158">
        <v>225</v>
      </c>
      <c r="I40" s="144">
        <v>155</v>
      </c>
      <c r="J40" s="144">
        <v>144</v>
      </c>
      <c r="K40" s="144">
        <v>1410</v>
      </c>
      <c r="L40" s="144">
        <f t="shared" si="4"/>
        <v>8</v>
      </c>
      <c r="M40" s="159">
        <f t="shared" si="5"/>
        <v>176.25</v>
      </c>
      <c r="N40" s="160" t="s">
        <v>111</v>
      </c>
      <c r="O40" s="160" t="s">
        <v>90</v>
      </c>
      <c r="P40" s="117">
        <f t="shared" si="3"/>
        <v>2</v>
      </c>
    </row>
    <row r="41" spans="1:16" ht="16.5" thickBot="1" x14ac:dyDescent="0.25">
      <c r="A41" s="144">
        <v>16</v>
      </c>
      <c r="B41" s="28" t="s">
        <v>166</v>
      </c>
      <c r="C41" s="158">
        <v>214</v>
      </c>
      <c r="D41" s="144">
        <v>190</v>
      </c>
      <c r="E41" s="144">
        <v>181</v>
      </c>
      <c r="F41" s="158">
        <v>210</v>
      </c>
      <c r="G41" s="144">
        <v>191</v>
      </c>
      <c r="H41" s="144">
        <v>176</v>
      </c>
      <c r="I41" s="144">
        <v>128</v>
      </c>
      <c r="J41" s="144">
        <v>148</v>
      </c>
      <c r="K41" s="144">
        <v>1438</v>
      </c>
      <c r="L41" s="144">
        <f t="shared" si="4"/>
        <v>8</v>
      </c>
      <c r="M41" s="159">
        <f t="shared" si="5"/>
        <v>179.75</v>
      </c>
      <c r="N41" s="160" t="s">
        <v>111</v>
      </c>
      <c r="O41" s="160" t="s">
        <v>90</v>
      </c>
      <c r="P41" s="117">
        <f t="shared" si="3"/>
        <v>2</v>
      </c>
    </row>
    <row r="42" spans="1:16" ht="16.5" thickBot="1" x14ac:dyDescent="0.25">
      <c r="A42" s="144">
        <v>17</v>
      </c>
      <c r="B42" s="28" t="s">
        <v>82</v>
      </c>
      <c r="C42" s="144">
        <v>188</v>
      </c>
      <c r="D42" s="144">
        <v>177</v>
      </c>
      <c r="E42" s="144">
        <v>187</v>
      </c>
      <c r="F42" s="144">
        <v>138</v>
      </c>
      <c r="G42" s="144">
        <v>177</v>
      </c>
      <c r="H42" s="144">
        <v>155</v>
      </c>
      <c r="I42" s="144">
        <v>122</v>
      </c>
      <c r="J42" s="144">
        <v>181</v>
      </c>
      <c r="K42" s="144">
        <v>1325</v>
      </c>
      <c r="L42" s="144">
        <f t="shared" si="4"/>
        <v>8</v>
      </c>
      <c r="M42" s="159">
        <f t="shared" si="5"/>
        <v>165.625</v>
      </c>
      <c r="N42" s="160" t="s">
        <v>111</v>
      </c>
      <c r="O42" s="160" t="s">
        <v>90</v>
      </c>
      <c r="P42" s="117">
        <f t="shared" si="3"/>
        <v>0</v>
      </c>
    </row>
    <row r="43" spans="1:16" ht="16.5" thickBot="1" x14ac:dyDescent="0.25">
      <c r="A43" s="144">
        <v>18</v>
      </c>
      <c r="B43" s="28" t="s">
        <v>49</v>
      </c>
      <c r="C43" s="144">
        <v>177</v>
      </c>
      <c r="D43" s="144">
        <v>190</v>
      </c>
      <c r="E43" s="158">
        <v>205</v>
      </c>
      <c r="F43" s="144">
        <v>181</v>
      </c>
      <c r="G43" s="144">
        <v>196</v>
      </c>
      <c r="H43" s="144">
        <v>160</v>
      </c>
      <c r="I43" s="144">
        <v>157</v>
      </c>
      <c r="J43" s="144">
        <v>150</v>
      </c>
      <c r="K43" s="144">
        <v>1416</v>
      </c>
      <c r="L43" s="144">
        <f t="shared" si="4"/>
        <v>8</v>
      </c>
      <c r="M43" s="159">
        <f t="shared" si="5"/>
        <v>177</v>
      </c>
      <c r="N43" s="160" t="s">
        <v>111</v>
      </c>
      <c r="O43" s="160" t="s">
        <v>90</v>
      </c>
      <c r="P43" s="117">
        <f t="shared" si="3"/>
        <v>1</v>
      </c>
    </row>
    <row r="44" spans="1:16" ht="16.5" thickBot="1" x14ac:dyDescent="0.25">
      <c r="A44" s="144">
        <v>19</v>
      </c>
      <c r="B44" s="28" t="s">
        <v>20</v>
      </c>
      <c r="C44" s="144">
        <v>158</v>
      </c>
      <c r="D44" s="144">
        <v>168</v>
      </c>
      <c r="E44" s="144">
        <v>168</v>
      </c>
      <c r="F44" s="144">
        <v>142</v>
      </c>
      <c r="G44" s="158">
        <v>213</v>
      </c>
      <c r="H44" s="144">
        <v>120</v>
      </c>
      <c r="I44" s="144">
        <v>158</v>
      </c>
      <c r="J44" s="158">
        <v>214</v>
      </c>
      <c r="K44" s="144">
        <v>1341</v>
      </c>
      <c r="L44" s="144">
        <f t="shared" si="4"/>
        <v>8</v>
      </c>
      <c r="M44" s="159">
        <f t="shared" si="5"/>
        <v>167.625</v>
      </c>
      <c r="N44" s="160" t="s">
        <v>111</v>
      </c>
      <c r="O44" s="160" t="s">
        <v>90</v>
      </c>
      <c r="P44" s="117">
        <f t="shared" si="3"/>
        <v>2</v>
      </c>
    </row>
    <row r="45" spans="1:16" ht="16.5" thickBot="1" x14ac:dyDescent="0.25">
      <c r="A45" s="144">
        <v>20</v>
      </c>
      <c r="B45" s="28" t="s">
        <v>83</v>
      </c>
      <c r="C45" s="144">
        <v>181</v>
      </c>
      <c r="D45" s="144">
        <v>194</v>
      </c>
      <c r="E45" s="144">
        <v>156</v>
      </c>
      <c r="F45" s="158">
        <v>201</v>
      </c>
      <c r="G45" s="144">
        <v>186</v>
      </c>
      <c r="H45" s="144">
        <v>183</v>
      </c>
      <c r="I45" s="144">
        <v>192</v>
      </c>
      <c r="J45" s="144">
        <v>168</v>
      </c>
      <c r="K45" s="144">
        <v>1461</v>
      </c>
      <c r="L45" s="144">
        <f t="shared" si="4"/>
        <v>8</v>
      </c>
      <c r="M45" s="159">
        <f t="shared" si="5"/>
        <v>182.625</v>
      </c>
      <c r="N45" s="160" t="s">
        <v>111</v>
      </c>
      <c r="O45" s="160" t="s">
        <v>90</v>
      </c>
      <c r="P45" s="117">
        <f t="shared" si="3"/>
        <v>1</v>
      </c>
    </row>
    <row r="46" spans="1:16" ht="16.5" thickBot="1" x14ac:dyDescent="0.25">
      <c r="A46" s="144">
        <v>21</v>
      </c>
      <c r="B46" s="28" t="s">
        <v>23</v>
      </c>
      <c r="C46" s="144">
        <v>137</v>
      </c>
      <c r="D46" s="144">
        <v>159</v>
      </c>
      <c r="E46" s="144">
        <v>160</v>
      </c>
      <c r="F46" s="144">
        <v>143</v>
      </c>
      <c r="G46" s="144">
        <v>152</v>
      </c>
      <c r="H46" s="144">
        <v>150</v>
      </c>
      <c r="I46" s="144">
        <v>153</v>
      </c>
      <c r="J46" s="144">
        <v>166</v>
      </c>
      <c r="K46" s="144">
        <v>1220</v>
      </c>
      <c r="L46" s="144">
        <f t="shared" si="4"/>
        <v>8</v>
      </c>
      <c r="M46" s="159">
        <f t="shared" si="5"/>
        <v>152.5</v>
      </c>
      <c r="N46" s="160" t="s">
        <v>111</v>
      </c>
      <c r="O46" s="160" t="s">
        <v>90</v>
      </c>
      <c r="P46" s="117">
        <f t="shared" si="3"/>
        <v>0</v>
      </c>
    </row>
    <row r="47" spans="1:16" ht="16.5" thickBot="1" x14ac:dyDescent="0.25">
      <c r="A47" s="144">
        <v>22</v>
      </c>
      <c r="B47" s="28" t="s">
        <v>40</v>
      </c>
      <c r="C47" s="144">
        <v>142</v>
      </c>
      <c r="D47" s="144">
        <v>151</v>
      </c>
      <c r="E47" s="144">
        <v>176</v>
      </c>
      <c r="F47" s="144">
        <v>193</v>
      </c>
      <c r="G47" s="144">
        <v>172</v>
      </c>
      <c r="H47" s="144">
        <v>193</v>
      </c>
      <c r="I47" s="144">
        <v>196</v>
      </c>
      <c r="J47" s="144">
        <v>179</v>
      </c>
      <c r="K47" s="144">
        <v>1402</v>
      </c>
      <c r="L47" s="144">
        <f t="shared" si="4"/>
        <v>8</v>
      </c>
      <c r="M47" s="159">
        <f t="shared" si="5"/>
        <v>175.25</v>
      </c>
      <c r="N47" s="160" t="s">
        <v>111</v>
      </c>
      <c r="O47" s="160" t="s">
        <v>90</v>
      </c>
      <c r="P47" s="117">
        <f t="shared" si="3"/>
        <v>0</v>
      </c>
    </row>
    <row r="48" spans="1:16" ht="16.5" thickBot="1" x14ac:dyDescent="0.25">
      <c r="A48" s="144">
        <v>23</v>
      </c>
      <c r="B48" s="28" t="s">
        <v>39</v>
      </c>
      <c r="C48" s="144">
        <v>148</v>
      </c>
      <c r="D48" s="144">
        <v>143</v>
      </c>
      <c r="E48" s="144">
        <v>160</v>
      </c>
      <c r="F48" s="144">
        <v>187</v>
      </c>
      <c r="G48" s="144">
        <v>146</v>
      </c>
      <c r="H48" s="158">
        <v>202</v>
      </c>
      <c r="I48" s="144">
        <v>194</v>
      </c>
      <c r="J48" s="144">
        <v>156</v>
      </c>
      <c r="K48" s="144">
        <v>1336</v>
      </c>
      <c r="L48" s="144">
        <f t="shared" si="4"/>
        <v>8</v>
      </c>
      <c r="M48" s="159">
        <f t="shared" si="5"/>
        <v>167</v>
      </c>
      <c r="N48" s="160" t="s">
        <v>111</v>
      </c>
      <c r="O48" s="160" t="s">
        <v>90</v>
      </c>
      <c r="P48" s="117">
        <f t="shared" si="3"/>
        <v>1</v>
      </c>
    </row>
    <row r="49" spans="1:16" ht="16.5" thickBot="1" x14ac:dyDescent="0.25">
      <c r="A49" s="144">
        <v>24</v>
      </c>
      <c r="B49" s="28" t="s">
        <v>41</v>
      </c>
      <c r="C49" s="144">
        <v>174</v>
      </c>
      <c r="D49" s="144">
        <v>184</v>
      </c>
      <c r="E49" s="144">
        <v>167</v>
      </c>
      <c r="F49" s="144">
        <v>164</v>
      </c>
      <c r="G49" s="144">
        <v>185</v>
      </c>
      <c r="H49" s="144">
        <v>169</v>
      </c>
      <c r="I49" s="144">
        <v>153</v>
      </c>
      <c r="J49" s="144">
        <v>193</v>
      </c>
      <c r="K49" s="144">
        <v>1389</v>
      </c>
      <c r="L49" s="144">
        <f t="shared" si="4"/>
        <v>8</v>
      </c>
      <c r="M49" s="159">
        <f t="shared" si="5"/>
        <v>173.625</v>
      </c>
      <c r="N49" s="160" t="s">
        <v>111</v>
      </c>
      <c r="O49" s="160" t="s">
        <v>90</v>
      </c>
      <c r="P49" s="117">
        <f t="shared" si="3"/>
        <v>0</v>
      </c>
    </row>
    <row r="50" spans="1:16" ht="16.5" thickBot="1" x14ac:dyDescent="0.25">
      <c r="A50" s="144">
        <v>25</v>
      </c>
      <c r="B50" s="28" t="s">
        <v>76</v>
      </c>
      <c r="C50" s="144">
        <v>195</v>
      </c>
      <c r="D50" s="144">
        <v>197</v>
      </c>
      <c r="E50" s="144">
        <v>172</v>
      </c>
      <c r="F50" s="144">
        <v>183</v>
      </c>
      <c r="G50" s="144">
        <v>125</v>
      </c>
      <c r="H50" s="144">
        <v>185</v>
      </c>
      <c r="I50" s="144">
        <v>150</v>
      </c>
      <c r="J50" s="144">
        <v>155</v>
      </c>
      <c r="K50" s="144">
        <v>1362</v>
      </c>
      <c r="L50" s="144">
        <f t="shared" si="4"/>
        <v>8</v>
      </c>
      <c r="M50" s="159">
        <f t="shared" si="5"/>
        <v>170.25</v>
      </c>
      <c r="N50" s="160" t="s">
        <v>111</v>
      </c>
      <c r="O50" s="160" t="s">
        <v>90</v>
      </c>
      <c r="P50" s="117">
        <f t="shared" si="3"/>
        <v>0</v>
      </c>
    </row>
    <row r="51" spans="1:16" ht="16.5" thickBot="1" x14ac:dyDescent="0.25">
      <c r="A51" s="144">
        <v>26</v>
      </c>
      <c r="B51" s="28" t="s">
        <v>78</v>
      </c>
      <c r="C51" s="144">
        <v>174</v>
      </c>
      <c r="D51" s="144">
        <v>173</v>
      </c>
      <c r="E51" s="144">
        <v>148</v>
      </c>
      <c r="F51" s="144">
        <v>159</v>
      </c>
      <c r="G51" s="144">
        <v>168</v>
      </c>
      <c r="H51" s="144">
        <v>132</v>
      </c>
      <c r="I51" s="158">
        <v>201</v>
      </c>
      <c r="J51" s="144">
        <v>152</v>
      </c>
      <c r="K51" s="144">
        <v>1307</v>
      </c>
      <c r="L51" s="144">
        <f t="shared" si="4"/>
        <v>8</v>
      </c>
      <c r="M51" s="159">
        <f t="shared" si="5"/>
        <v>163.375</v>
      </c>
      <c r="N51" s="160" t="s">
        <v>111</v>
      </c>
      <c r="O51" s="160" t="s">
        <v>90</v>
      </c>
      <c r="P51" s="117">
        <f t="shared" si="3"/>
        <v>1</v>
      </c>
    </row>
    <row r="52" spans="1:16" ht="16.5" thickBot="1" x14ac:dyDescent="0.25">
      <c r="A52" s="144">
        <v>27</v>
      </c>
      <c r="B52" s="28" t="s">
        <v>164</v>
      </c>
      <c r="C52" s="144">
        <v>181</v>
      </c>
      <c r="D52" s="144">
        <v>149</v>
      </c>
      <c r="E52" s="158">
        <v>219</v>
      </c>
      <c r="F52" s="158">
        <v>202</v>
      </c>
      <c r="G52" s="144">
        <v>183</v>
      </c>
      <c r="H52" s="161">
        <v>267</v>
      </c>
      <c r="I52" s="144">
        <v>171</v>
      </c>
      <c r="J52" s="144">
        <v>161</v>
      </c>
      <c r="K52" s="144">
        <v>1533</v>
      </c>
      <c r="L52" s="144">
        <f t="shared" si="4"/>
        <v>8</v>
      </c>
      <c r="M52" s="159">
        <f t="shared" si="5"/>
        <v>191.625</v>
      </c>
      <c r="N52" s="160" t="s">
        <v>111</v>
      </c>
      <c r="O52" s="160" t="s">
        <v>90</v>
      </c>
      <c r="P52" s="117">
        <f t="shared" si="3"/>
        <v>3</v>
      </c>
    </row>
    <row r="53" spans="1:16" ht="16.5" thickBot="1" x14ac:dyDescent="0.25">
      <c r="A53" s="144">
        <v>28</v>
      </c>
      <c r="B53" s="28" t="s">
        <v>161</v>
      </c>
      <c r="C53" s="144">
        <v>162</v>
      </c>
      <c r="D53" s="144">
        <v>144</v>
      </c>
      <c r="E53" s="144">
        <v>137</v>
      </c>
      <c r="F53" s="144">
        <v>128</v>
      </c>
      <c r="G53" s="144">
        <v>130</v>
      </c>
      <c r="H53" s="144">
        <v>192</v>
      </c>
      <c r="I53" s="158">
        <v>202</v>
      </c>
      <c r="J53" s="144">
        <v>169</v>
      </c>
      <c r="K53" s="144">
        <v>1264</v>
      </c>
      <c r="L53" s="144">
        <f t="shared" si="4"/>
        <v>8</v>
      </c>
      <c r="M53" s="159">
        <f t="shared" si="5"/>
        <v>158</v>
      </c>
      <c r="N53" s="160" t="s">
        <v>112</v>
      </c>
      <c r="O53" s="160" t="s">
        <v>90</v>
      </c>
      <c r="P53" s="117">
        <f t="shared" si="3"/>
        <v>1</v>
      </c>
    </row>
    <row r="54" spans="1:16" ht="16.5" thickBot="1" x14ac:dyDescent="0.25">
      <c r="A54" s="144">
        <v>29</v>
      </c>
      <c r="B54" s="28" t="s">
        <v>46</v>
      </c>
      <c r="C54" s="144">
        <v>157</v>
      </c>
      <c r="D54" s="144">
        <v>139</v>
      </c>
      <c r="E54" s="144">
        <v>141</v>
      </c>
      <c r="F54" s="158">
        <v>201</v>
      </c>
      <c r="G54" s="158">
        <v>213</v>
      </c>
      <c r="H54" s="144">
        <v>198</v>
      </c>
      <c r="I54" s="158">
        <v>201</v>
      </c>
      <c r="J54" s="144">
        <v>156</v>
      </c>
      <c r="K54" s="144">
        <v>1406</v>
      </c>
      <c r="L54" s="144">
        <f t="shared" si="4"/>
        <v>8</v>
      </c>
      <c r="M54" s="159">
        <f t="shared" si="5"/>
        <v>175.75</v>
      </c>
      <c r="N54" s="160" t="s">
        <v>112</v>
      </c>
      <c r="O54" s="160" t="s">
        <v>90</v>
      </c>
      <c r="P54" s="117">
        <f t="shared" si="3"/>
        <v>3</v>
      </c>
    </row>
    <row r="55" spans="1:16" ht="16.5" thickBot="1" x14ac:dyDescent="0.25">
      <c r="A55" s="144">
        <v>30</v>
      </c>
      <c r="B55" s="28" t="s">
        <v>153</v>
      </c>
      <c r="C55" s="144">
        <v>146</v>
      </c>
      <c r="D55" s="144">
        <v>142</v>
      </c>
      <c r="E55" s="144">
        <v>186</v>
      </c>
      <c r="F55" s="144">
        <v>134</v>
      </c>
      <c r="G55" s="144">
        <v>188</v>
      </c>
      <c r="H55" s="144">
        <v>158</v>
      </c>
      <c r="I55" s="144">
        <v>161</v>
      </c>
      <c r="J55" s="144">
        <v>178</v>
      </c>
      <c r="K55" s="144">
        <v>1293</v>
      </c>
      <c r="L55" s="144">
        <f t="shared" si="4"/>
        <v>8</v>
      </c>
      <c r="M55" s="159">
        <f t="shared" si="5"/>
        <v>161.625</v>
      </c>
      <c r="N55" s="160" t="s">
        <v>112</v>
      </c>
      <c r="O55" s="160" t="s">
        <v>90</v>
      </c>
      <c r="P55" s="117">
        <f t="shared" si="3"/>
        <v>0</v>
      </c>
    </row>
    <row r="56" spans="1:16" ht="16.5" thickBot="1" x14ac:dyDescent="0.25">
      <c r="A56" s="144">
        <v>31</v>
      </c>
      <c r="B56" s="28" t="s">
        <v>86</v>
      </c>
      <c r="C56" s="144">
        <v>127</v>
      </c>
      <c r="D56" s="144">
        <v>125</v>
      </c>
      <c r="E56" s="144">
        <v>131</v>
      </c>
      <c r="F56" s="144">
        <v>177</v>
      </c>
      <c r="G56" s="144">
        <v>177</v>
      </c>
      <c r="H56" s="144">
        <v>165</v>
      </c>
      <c r="I56" s="144">
        <v>145</v>
      </c>
      <c r="J56" s="144">
        <v>142</v>
      </c>
      <c r="K56" s="144">
        <v>1189</v>
      </c>
      <c r="L56" s="144">
        <f t="shared" si="4"/>
        <v>8</v>
      </c>
      <c r="M56" s="159">
        <f t="shared" si="5"/>
        <v>148.625</v>
      </c>
      <c r="N56" s="160" t="s">
        <v>112</v>
      </c>
      <c r="O56" s="160" t="s">
        <v>90</v>
      </c>
      <c r="P56" s="117">
        <f t="shared" si="3"/>
        <v>0</v>
      </c>
    </row>
    <row r="57" spans="1:16" ht="16.5" thickBot="1" x14ac:dyDescent="0.25">
      <c r="A57" s="144">
        <v>32</v>
      </c>
      <c r="B57" s="28" t="s">
        <v>80</v>
      </c>
      <c r="C57" s="144">
        <v>131</v>
      </c>
      <c r="D57" s="144">
        <v>163</v>
      </c>
      <c r="E57" s="144">
        <v>173</v>
      </c>
      <c r="F57" s="144">
        <v>138</v>
      </c>
      <c r="G57" s="144">
        <v>172</v>
      </c>
      <c r="H57" s="144">
        <v>147</v>
      </c>
      <c r="I57" s="144">
        <v>134</v>
      </c>
      <c r="J57" s="144">
        <v>173</v>
      </c>
      <c r="K57" s="144">
        <v>1231</v>
      </c>
      <c r="L57" s="144">
        <f t="shared" si="4"/>
        <v>8</v>
      </c>
      <c r="M57" s="159">
        <f t="shared" si="5"/>
        <v>153.875</v>
      </c>
      <c r="N57" s="160" t="s">
        <v>112</v>
      </c>
      <c r="O57" s="160" t="s">
        <v>90</v>
      </c>
      <c r="P57" s="117">
        <f t="shared" si="3"/>
        <v>0</v>
      </c>
    </row>
    <row r="58" spans="1:16" ht="16.5" thickBot="1" x14ac:dyDescent="0.25">
      <c r="A58" s="144">
        <v>33</v>
      </c>
      <c r="B58" s="28" t="s">
        <v>79</v>
      </c>
      <c r="C58" s="144">
        <v>126</v>
      </c>
      <c r="D58" s="144">
        <v>155</v>
      </c>
      <c r="E58" s="144">
        <v>147</v>
      </c>
      <c r="F58" s="144">
        <v>133</v>
      </c>
      <c r="G58" s="144">
        <v>135</v>
      </c>
      <c r="H58" s="144">
        <v>115</v>
      </c>
      <c r="I58" s="144">
        <v>144</v>
      </c>
      <c r="J58" s="144">
        <v>133</v>
      </c>
      <c r="K58" s="144">
        <v>1088</v>
      </c>
      <c r="L58" s="144">
        <f t="shared" si="4"/>
        <v>8</v>
      </c>
      <c r="M58" s="159">
        <f t="shared" si="5"/>
        <v>136</v>
      </c>
      <c r="N58" s="160" t="s">
        <v>112</v>
      </c>
      <c r="O58" s="160" t="s">
        <v>90</v>
      </c>
      <c r="P58" s="117">
        <f t="shared" si="3"/>
        <v>0</v>
      </c>
    </row>
    <row r="59" spans="1:16" ht="16.5" thickBot="1" x14ac:dyDescent="0.25">
      <c r="A59" s="144">
        <v>34</v>
      </c>
      <c r="B59" s="28" t="s">
        <v>47</v>
      </c>
      <c r="C59" s="158">
        <v>210</v>
      </c>
      <c r="D59" s="144">
        <v>161</v>
      </c>
      <c r="E59" s="144">
        <v>161</v>
      </c>
      <c r="F59" s="144">
        <v>176</v>
      </c>
      <c r="G59" s="144">
        <v>161</v>
      </c>
      <c r="H59" s="144">
        <v>158</v>
      </c>
      <c r="I59" s="144">
        <v>168</v>
      </c>
      <c r="J59" s="144">
        <v>169</v>
      </c>
      <c r="K59" s="144">
        <v>1364</v>
      </c>
      <c r="L59" s="144">
        <f t="shared" si="4"/>
        <v>8</v>
      </c>
      <c r="M59" s="159">
        <f t="shared" si="5"/>
        <v>170.5</v>
      </c>
      <c r="N59" s="160" t="s">
        <v>112</v>
      </c>
      <c r="O59" s="160" t="s">
        <v>90</v>
      </c>
      <c r="P59" s="117">
        <f t="shared" si="3"/>
        <v>1</v>
      </c>
    </row>
    <row r="60" spans="1:16" ht="16.5" thickBot="1" x14ac:dyDescent="0.25">
      <c r="A60" s="144">
        <v>35</v>
      </c>
      <c r="B60" s="28" t="s">
        <v>42</v>
      </c>
      <c r="C60" s="158">
        <v>201</v>
      </c>
      <c r="D60" s="144">
        <v>188</v>
      </c>
      <c r="E60" s="144">
        <v>149</v>
      </c>
      <c r="F60" s="144">
        <v>158</v>
      </c>
      <c r="G60" s="144">
        <v>143</v>
      </c>
      <c r="H60" s="144">
        <v>175</v>
      </c>
      <c r="I60" s="144">
        <v>178</v>
      </c>
      <c r="J60" s="144">
        <v>175</v>
      </c>
      <c r="K60" s="144">
        <v>1367</v>
      </c>
      <c r="L60" s="144">
        <f t="shared" si="4"/>
        <v>8</v>
      </c>
      <c r="M60" s="159">
        <f t="shared" si="5"/>
        <v>170.875</v>
      </c>
      <c r="N60" s="160" t="s">
        <v>112</v>
      </c>
      <c r="O60" s="160" t="s">
        <v>90</v>
      </c>
      <c r="P60" s="117">
        <f t="shared" si="3"/>
        <v>1</v>
      </c>
    </row>
    <row r="61" spans="1:16" ht="16.5" thickBot="1" x14ac:dyDescent="0.25">
      <c r="A61" s="144">
        <v>36</v>
      </c>
      <c r="B61" s="28" t="s">
        <v>66</v>
      </c>
      <c r="C61" s="144">
        <v>161</v>
      </c>
      <c r="D61" s="144">
        <v>161</v>
      </c>
      <c r="E61" s="158">
        <v>222</v>
      </c>
      <c r="F61" s="144">
        <v>196</v>
      </c>
      <c r="G61" s="158">
        <v>212</v>
      </c>
      <c r="H61" s="144">
        <v>149</v>
      </c>
      <c r="I61" s="144">
        <v>149</v>
      </c>
      <c r="J61" s="158">
        <v>207</v>
      </c>
      <c r="K61" s="144">
        <v>1457</v>
      </c>
      <c r="L61" s="144">
        <f t="shared" si="4"/>
        <v>8</v>
      </c>
      <c r="M61" s="159">
        <f t="shared" si="5"/>
        <v>182.125</v>
      </c>
      <c r="N61" s="160" t="s">
        <v>112</v>
      </c>
      <c r="O61" s="160" t="s">
        <v>90</v>
      </c>
      <c r="P61" s="117">
        <f t="shared" si="3"/>
        <v>3</v>
      </c>
    </row>
    <row r="62" spans="1:16" ht="16.5" thickBot="1" x14ac:dyDescent="0.25">
      <c r="A62" s="144">
        <v>37</v>
      </c>
      <c r="B62" s="28" t="s">
        <v>69</v>
      </c>
      <c r="C62" s="144">
        <v>165</v>
      </c>
      <c r="D62" s="144">
        <v>171</v>
      </c>
      <c r="E62" s="144">
        <v>182</v>
      </c>
      <c r="F62" s="144">
        <v>172</v>
      </c>
      <c r="G62" s="144">
        <v>153</v>
      </c>
      <c r="H62" s="144">
        <v>149</v>
      </c>
      <c r="I62" s="144">
        <v>175</v>
      </c>
      <c r="J62" s="158">
        <v>201</v>
      </c>
      <c r="K62" s="144">
        <v>1368</v>
      </c>
      <c r="L62" s="144">
        <f t="shared" si="4"/>
        <v>8</v>
      </c>
      <c r="M62" s="159">
        <f t="shared" si="5"/>
        <v>171</v>
      </c>
      <c r="N62" s="160" t="s">
        <v>112</v>
      </c>
      <c r="O62" s="160" t="s">
        <v>90</v>
      </c>
      <c r="P62" s="117">
        <f t="shared" si="3"/>
        <v>1</v>
      </c>
    </row>
    <row r="63" spans="1:16" ht="16.5" thickBot="1" x14ac:dyDescent="0.25">
      <c r="A63" s="144">
        <v>38</v>
      </c>
      <c r="B63" s="28" t="s">
        <v>58</v>
      </c>
      <c r="C63" s="158">
        <v>232</v>
      </c>
      <c r="D63" s="161">
        <v>256</v>
      </c>
      <c r="E63" s="144">
        <v>181</v>
      </c>
      <c r="F63" s="158">
        <v>231</v>
      </c>
      <c r="G63" s="144">
        <v>179</v>
      </c>
      <c r="H63" s="144">
        <v>167</v>
      </c>
      <c r="I63" s="144">
        <v>138</v>
      </c>
      <c r="J63" s="158">
        <v>202</v>
      </c>
      <c r="K63" s="144">
        <v>1586</v>
      </c>
      <c r="L63" s="144">
        <f t="shared" si="4"/>
        <v>8</v>
      </c>
      <c r="M63" s="159">
        <f t="shared" si="5"/>
        <v>198.25</v>
      </c>
      <c r="N63" s="160" t="s">
        <v>112</v>
      </c>
      <c r="O63" s="160" t="s">
        <v>90</v>
      </c>
      <c r="P63" s="117">
        <f t="shared" si="3"/>
        <v>4</v>
      </c>
    </row>
    <row r="64" spans="1:16" ht="16.5" thickBot="1" x14ac:dyDescent="0.25">
      <c r="A64" s="144">
        <v>39</v>
      </c>
      <c r="B64" s="28" t="s">
        <v>31</v>
      </c>
      <c r="C64" s="144">
        <v>136</v>
      </c>
      <c r="D64" s="144">
        <v>103</v>
      </c>
      <c r="E64" s="144">
        <v>125</v>
      </c>
      <c r="F64" s="144">
        <v>124</v>
      </c>
      <c r="G64" s="144">
        <v>134</v>
      </c>
      <c r="H64" s="144">
        <v>124</v>
      </c>
      <c r="I64" s="144">
        <v>172</v>
      </c>
      <c r="J64" s="144">
        <v>129</v>
      </c>
      <c r="K64" s="144">
        <v>1047</v>
      </c>
      <c r="L64" s="144">
        <f t="shared" si="4"/>
        <v>8</v>
      </c>
      <c r="M64" s="159">
        <f t="shared" si="5"/>
        <v>130.875</v>
      </c>
      <c r="N64" s="160" t="s">
        <v>112</v>
      </c>
      <c r="O64" s="160" t="s">
        <v>90</v>
      </c>
      <c r="P64" s="117">
        <f t="shared" si="3"/>
        <v>0</v>
      </c>
    </row>
    <row r="65" spans="1:16" ht="16.5" thickBot="1" x14ac:dyDescent="0.25">
      <c r="A65" s="144">
        <v>40</v>
      </c>
      <c r="B65" s="28" t="s">
        <v>26</v>
      </c>
      <c r="C65" s="144">
        <v>168</v>
      </c>
      <c r="D65" s="144">
        <v>125</v>
      </c>
      <c r="E65" s="144">
        <v>132</v>
      </c>
      <c r="F65" s="144">
        <v>153</v>
      </c>
      <c r="G65" s="144">
        <v>150</v>
      </c>
      <c r="H65" s="144">
        <v>151</v>
      </c>
      <c r="I65" s="158">
        <v>213</v>
      </c>
      <c r="J65" s="144">
        <v>154</v>
      </c>
      <c r="K65" s="144">
        <v>1246</v>
      </c>
      <c r="L65" s="144">
        <f t="shared" si="4"/>
        <v>8</v>
      </c>
      <c r="M65" s="159">
        <f t="shared" si="5"/>
        <v>155.75</v>
      </c>
      <c r="N65" s="160" t="s">
        <v>112</v>
      </c>
      <c r="O65" s="160" t="s">
        <v>90</v>
      </c>
      <c r="P65" s="117">
        <f t="shared" si="3"/>
        <v>1</v>
      </c>
    </row>
    <row r="66" spans="1:16" ht="16.5" thickBot="1" x14ac:dyDescent="0.25">
      <c r="A66" s="144">
        <v>41</v>
      </c>
      <c r="B66" s="28" t="s">
        <v>45</v>
      </c>
      <c r="C66" s="144">
        <v>156</v>
      </c>
      <c r="D66" s="144">
        <v>151</v>
      </c>
      <c r="E66" s="144">
        <v>189</v>
      </c>
      <c r="F66" s="144">
        <v>179</v>
      </c>
      <c r="G66" s="158">
        <v>224</v>
      </c>
      <c r="H66" s="144">
        <v>157</v>
      </c>
      <c r="I66" s="144">
        <v>162</v>
      </c>
      <c r="J66" s="144">
        <v>159</v>
      </c>
      <c r="K66" s="144">
        <v>1377</v>
      </c>
      <c r="L66" s="144">
        <f t="shared" si="4"/>
        <v>8</v>
      </c>
      <c r="M66" s="159">
        <f t="shared" ref="M66:M97" si="6">SUM(K66/L66)</f>
        <v>172.125</v>
      </c>
      <c r="N66" s="160" t="s">
        <v>112</v>
      </c>
      <c r="O66" s="160" t="s">
        <v>90</v>
      </c>
      <c r="P66" s="117">
        <f t="shared" si="3"/>
        <v>1</v>
      </c>
    </row>
    <row r="67" spans="1:16" ht="16.5" thickBot="1" x14ac:dyDescent="0.25">
      <c r="A67" s="144">
        <v>42</v>
      </c>
      <c r="B67" s="28" t="s">
        <v>160</v>
      </c>
      <c r="C67" s="144">
        <v>170</v>
      </c>
      <c r="D67" s="144">
        <v>145</v>
      </c>
      <c r="E67" s="144">
        <v>181</v>
      </c>
      <c r="F67" s="144">
        <v>154</v>
      </c>
      <c r="G67" s="144">
        <v>190</v>
      </c>
      <c r="H67" s="144">
        <v>173</v>
      </c>
      <c r="I67" s="144">
        <v>167</v>
      </c>
      <c r="J67" s="144">
        <v>178</v>
      </c>
      <c r="K67" s="144">
        <v>1358</v>
      </c>
      <c r="L67" s="144">
        <f t="shared" si="4"/>
        <v>8</v>
      </c>
      <c r="M67" s="159">
        <f t="shared" si="6"/>
        <v>169.75</v>
      </c>
      <c r="N67" s="160" t="s">
        <v>112</v>
      </c>
      <c r="O67" s="160" t="s">
        <v>90</v>
      </c>
      <c r="P67" s="117">
        <f t="shared" ref="P67:P130" si="7">COUNTIF(C67:J67,"&gt;199")</f>
        <v>0</v>
      </c>
    </row>
    <row r="68" spans="1:16" ht="16.5" thickBot="1" x14ac:dyDescent="0.25">
      <c r="A68" s="144">
        <v>43</v>
      </c>
      <c r="B68" s="28" t="s">
        <v>151</v>
      </c>
      <c r="C68" s="144">
        <v>137</v>
      </c>
      <c r="D68" s="144">
        <v>151</v>
      </c>
      <c r="E68" s="144">
        <v>127</v>
      </c>
      <c r="F68" s="144">
        <v>174</v>
      </c>
      <c r="G68" s="144">
        <v>151</v>
      </c>
      <c r="H68" s="144">
        <v>135</v>
      </c>
      <c r="I68" s="144">
        <v>139</v>
      </c>
      <c r="J68" s="144">
        <v>157</v>
      </c>
      <c r="K68" s="144">
        <v>1171</v>
      </c>
      <c r="L68" s="144">
        <f t="shared" si="4"/>
        <v>8</v>
      </c>
      <c r="M68" s="159">
        <f t="shared" si="6"/>
        <v>146.375</v>
      </c>
      <c r="N68" s="160" t="s">
        <v>112</v>
      </c>
      <c r="O68" s="160" t="s">
        <v>90</v>
      </c>
      <c r="P68" s="117">
        <f t="shared" si="7"/>
        <v>0</v>
      </c>
    </row>
    <row r="69" spans="1:16" ht="16.5" thickBot="1" x14ac:dyDescent="0.25">
      <c r="A69" s="144">
        <v>44</v>
      </c>
      <c r="B69" s="28" t="s">
        <v>155</v>
      </c>
      <c r="C69" s="144">
        <v>160</v>
      </c>
      <c r="D69" s="144">
        <v>150</v>
      </c>
      <c r="E69" s="144">
        <v>130</v>
      </c>
      <c r="F69" s="144">
        <v>134</v>
      </c>
      <c r="G69" s="144">
        <v>147</v>
      </c>
      <c r="H69" s="144">
        <v>135</v>
      </c>
      <c r="I69" s="144">
        <v>107</v>
      </c>
      <c r="J69" s="144">
        <v>126</v>
      </c>
      <c r="K69" s="144">
        <v>1089</v>
      </c>
      <c r="L69" s="144">
        <f t="shared" si="4"/>
        <v>8</v>
      </c>
      <c r="M69" s="159">
        <f t="shared" si="6"/>
        <v>136.125</v>
      </c>
      <c r="N69" s="160" t="s">
        <v>112</v>
      </c>
      <c r="O69" s="160" t="s">
        <v>90</v>
      </c>
      <c r="P69" s="117">
        <f t="shared" si="7"/>
        <v>0</v>
      </c>
    </row>
    <row r="70" spans="1:16" ht="16.5" thickBot="1" x14ac:dyDescent="0.25">
      <c r="A70" s="144">
        <v>45</v>
      </c>
      <c r="B70" s="28" t="s">
        <v>56</v>
      </c>
      <c r="C70" s="144">
        <v>157</v>
      </c>
      <c r="D70" s="144">
        <v>156</v>
      </c>
      <c r="E70" s="144">
        <v>163</v>
      </c>
      <c r="F70" s="144">
        <v>180</v>
      </c>
      <c r="G70" s="144">
        <v>160</v>
      </c>
      <c r="H70" s="144">
        <v>149</v>
      </c>
      <c r="I70" s="144">
        <v>192</v>
      </c>
      <c r="J70" s="144">
        <v>154</v>
      </c>
      <c r="K70" s="144">
        <v>1311</v>
      </c>
      <c r="L70" s="144">
        <f t="shared" si="4"/>
        <v>8</v>
      </c>
      <c r="M70" s="159">
        <f t="shared" si="6"/>
        <v>163.875</v>
      </c>
      <c r="N70" s="160" t="s">
        <v>112</v>
      </c>
      <c r="O70" s="160" t="s">
        <v>90</v>
      </c>
      <c r="P70" s="117">
        <f t="shared" si="7"/>
        <v>0</v>
      </c>
    </row>
    <row r="71" spans="1:16" ht="16.5" thickBot="1" x14ac:dyDescent="0.25">
      <c r="A71" s="144">
        <v>46</v>
      </c>
      <c r="B71" s="28" t="s">
        <v>44</v>
      </c>
      <c r="C71" s="144">
        <v>170</v>
      </c>
      <c r="D71" s="158">
        <v>214</v>
      </c>
      <c r="E71" s="144">
        <v>143</v>
      </c>
      <c r="F71" s="144">
        <v>132</v>
      </c>
      <c r="G71" s="144">
        <v>180</v>
      </c>
      <c r="H71" s="144">
        <v>140</v>
      </c>
      <c r="I71" s="144">
        <v>157</v>
      </c>
      <c r="J71" s="144">
        <v>172</v>
      </c>
      <c r="K71" s="144">
        <v>1308</v>
      </c>
      <c r="L71" s="144">
        <f t="shared" si="4"/>
        <v>8</v>
      </c>
      <c r="M71" s="159">
        <f t="shared" si="6"/>
        <v>163.5</v>
      </c>
      <c r="N71" s="160" t="s">
        <v>112</v>
      </c>
      <c r="O71" s="160" t="s">
        <v>90</v>
      </c>
      <c r="P71" s="117">
        <f t="shared" si="7"/>
        <v>1</v>
      </c>
    </row>
    <row r="72" spans="1:16" ht="16.5" thickBot="1" x14ac:dyDescent="0.25">
      <c r="A72" s="144">
        <v>47</v>
      </c>
      <c r="B72" s="28" t="s">
        <v>57</v>
      </c>
      <c r="C72" s="144">
        <v>139</v>
      </c>
      <c r="D72" s="144">
        <v>172</v>
      </c>
      <c r="E72" s="144">
        <v>177</v>
      </c>
      <c r="F72" s="144">
        <v>190</v>
      </c>
      <c r="G72" s="144">
        <v>167</v>
      </c>
      <c r="H72" s="144">
        <v>148</v>
      </c>
      <c r="I72" s="144">
        <v>135</v>
      </c>
      <c r="J72" s="144">
        <v>155</v>
      </c>
      <c r="K72" s="144">
        <v>1283</v>
      </c>
      <c r="L72" s="144">
        <f t="shared" si="4"/>
        <v>8</v>
      </c>
      <c r="M72" s="159">
        <f t="shared" si="6"/>
        <v>160.375</v>
      </c>
      <c r="N72" s="160" t="s">
        <v>112</v>
      </c>
      <c r="O72" s="160" t="s">
        <v>90</v>
      </c>
      <c r="P72" s="117">
        <f t="shared" si="7"/>
        <v>0</v>
      </c>
    </row>
    <row r="73" spans="1:16" ht="16.5" thickBot="1" x14ac:dyDescent="0.25">
      <c r="A73" s="144">
        <v>48</v>
      </c>
      <c r="B73" s="28" t="s">
        <v>152</v>
      </c>
      <c r="C73" s="144">
        <v>154</v>
      </c>
      <c r="D73" s="144">
        <v>167</v>
      </c>
      <c r="E73" s="144">
        <v>176</v>
      </c>
      <c r="F73" s="144">
        <v>147</v>
      </c>
      <c r="G73" s="144">
        <v>178</v>
      </c>
      <c r="H73" s="144">
        <v>192</v>
      </c>
      <c r="I73" s="144">
        <v>150</v>
      </c>
      <c r="J73" s="158">
        <v>201</v>
      </c>
      <c r="K73" s="144">
        <v>1365</v>
      </c>
      <c r="L73" s="144">
        <f t="shared" si="4"/>
        <v>8</v>
      </c>
      <c r="M73" s="159">
        <f t="shared" si="6"/>
        <v>170.625</v>
      </c>
      <c r="N73" s="160" t="s">
        <v>112</v>
      </c>
      <c r="O73" s="160" t="s">
        <v>90</v>
      </c>
      <c r="P73" s="117">
        <f t="shared" si="7"/>
        <v>1</v>
      </c>
    </row>
    <row r="74" spans="1:16" ht="16.5" thickBot="1" x14ac:dyDescent="0.25">
      <c r="A74" s="144">
        <v>49</v>
      </c>
      <c r="B74" s="28" t="s">
        <v>81</v>
      </c>
      <c r="C74" s="144">
        <v>121</v>
      </c>
      <c r="D74" s="144">
        <v>158</v>
      </c>
      <c r="E74" s="144">
        <v>151</v>
      </c>
      <c r="F74" s="144">
        <v>137</v>
      </c>
      <c r="G74" s="144">
        <v>148</v>
      </c>
      <c r="H74" s="144">
        <v>151</v>
      </c>
      <c r="I74" s="144">
        <v>130</v>
      </c>
      <c r="J74" s="144">
        <v>152</v>
      </c>
      <c r="K74" s="144">
        <v>1148</v>
      </c>
      <c r="L74" s="144">
        <f t="shared" si="4"/>
        <v>8</v>
      </c>
      <c r="M74" s="159">
        <f t="shared" si="6"/>
        <v>143.5</v>
      </c>
      <c r="N74" s="160" t="s">
        <v>112</v>
      </c>
      <c r="O74" s="160" t="s">
        <v>90</v>
      </c>
      <c r="P74" s="117">
        <f t="shared" si="7"/>
        <v>0</v>
      </c>
    </row>
    <row r="75" spans="1:16" ht="16.5" thickBot="1" x14ac:dyDescent="0.25">
      <c r="A75" s="144">
        <v>50</v>
      </c>
      <c r="B75" s="28" t="s">
        <v>59</v>
      </c>
      <c r="C75" s="144">
        <v>130</v>
      </c>
      <c r="D75" s="144">
        <v>119</v>
      </c>
      <c r="E75" s="144">
        <v>187</v>
      </c>
      <c r="F75" s="144">
        <v>133</v>
      </c>
      <c r="G75" s="144">
        <v>179</v>
      </c>
      <c r="H75" s="158">
        <v>204</v>
      </c>
      <c r="I75" s="144">
        <v>102</v>
      </c>
      <c r="J75" s="144">
        <v>144</v>
      </c>
      <c r="K75" s="144">
        <v>1198</v>
      </c>
      <c r="L75" s="144">
        <f t="shared" si="4"/>
        <v>8</v>
      </c>
      <c r="M75" s="159">
        <f t="shared" si="6"/>
        <v>149.75</v>
      </c>
      <c r="N75" s="160" t="s">
        <v>112</v>
      </c>
      <c r="O75" s="160" t="s">
        <v>90</v>
      </c>
      <c r="P75" s="117">
        <f t="shared" si="7"/>
        <v>1</v>
      </c>
    </row>
    <row r="76" spans="1:16" ht="16.5" thickBot="1" x14ac:dyDescent="0.25">
      <c r="A76" s="144">
        <v>51</v>
      </c>
      <c r="B76" s="28" t="s">
        <v>60</v>
      </c>
      <c r="C76" s="144">
        <v>152</v>
      </c>
      <c r="D76" s="144">
        <v>165</v>
      </c>
      <c r="E76" s="144">
        <v>185</v>
      </c>
      <c r="F76" s="144">
        <v>163</v>
      </c>
      <c r="G76" s="144">
        <v>151</v>
      </c>
      <c r="H76" s="144">
        <v>149</v>
      </c>
      <c r="I76" s="144">
        <v>148</v>
      </c>
      <c r="J76" s="144">
        <v>126</v>
      </c>
      <c r="K76" s="144">
        <v>1239</v>
      </c>
      <c r="L76" s="144">
        <f t="shared" si="4"/>
        <v>8</v>
      </c>
      <c r="M76" s="159">
        <f t="shared" si="6"/>
        <v>154.875</v>
      </c>
      <c r="N76" s="160" t="s">
        <v>112</v>
      </c>
      <c r="O76" s="160" t="s">
        <v>90</v>
      </c>
      <c r="P76" s="117">
        <f t="shared" si="7"/>
        <v>0</v>
      </c>
    </row>
    <row r="77" spans="1:16" ht="16.5" thickBot="1" x14ac:dyDescent="0.25">
      <c r="A77" s="144">
        <v>52</v>
      </c>
      <c r="B77" s="28" t="s">
        <v>24</v>
      </c>
      <c r="C77" s="144">
        <v>117</v>
      </c>
      <c r="D77" s="144">
        <v>131</v>
      </c>
      <c r="E77" s="144">
        <v>137</v>
      </c>
      <c r="F77" s="144">
        <v>122</v>
      </c>
      <c r="G77" s="144">
        <v>157</v>
      </c>
      <c r="H77" s="144">
        <v>162</v>
      </c>
      <c r="I77" s="144">
        <v>143</v>
      </c>
      <c r="J77" s="144">
        <v>158</v>
      </c>
      <c r="K77" s="144">
        <v>1127</v>
      </c>
      <c r="L77" s="144">
        <f t="shared" si="4"/>
        <v>8</v>
      </c>
      <c r="M77" s="159">
        <f t="shared" si="6"/>
        <v>140.875</v>
      </c>
      <c r="N77" s="160" t="s">
        <v>112</v>
      </c>
      <c r="O77" s="160" t="s">
        <v>90</v>
      </c>
      <c r="P77" s="117">
        <f t="shared" si="7"/>
        <v>0</v>
      </c>
    </row>
    <row r="78" spans="1:16" ht="16.5" thickBot="1" x14ac:dyDescent="0.25">
      <c r="A78" s="144">
        <v>53</v>
      </c>
      <c r="B78" s="28" t="s">
        <v>27</v>
      </c>
      <c r="C78" s="144">
        <v>114</v>
      </c>
      <c r="D78" s="144">
        <v>138</v>
      </c>
      <c r="E78" s="144">
        <v>134</v>
      </c>
      <c r="F78" s="144">
        <v>155</v>
      </c>
      <c r="G78" s="144">
        <v>160</v>
      </c>
      <c r="H78" s="144">
        <v>168</v>
      </c>
      <c r="I78" s="144">
        <v>148</v>
      </c>
      <c r="J78" s="144">
        <v>134</v>
      </c>
      <c r="K78" s="144">
        <v>1151</v>
      </c>
      <c r="L78" s="144">
        <f t="shared" si="4"/>
        <v>8</v>
      </c>
      <c r="M78" s="159">
        <f t="shared" si="6"/>
        <v>143.875</v>
      </c>
      <c r="N78" s="160" t="s">
        <v>112</v>
      </c>
      <c r="O78" s="160" t="s">
        <v>90</v>
      </c>
      <c r="P78" s="117">
        <f t="shared" si="7"/>
        <v>0</v>
      </c>
    </row>
    <row r="79" spans="1:16" ht="16.5" thickBot="1" x14ac:dyDescent="0.25">
      <c r="A79" s="144">
        <v>54</v>
      </c>
      <c r="B79" s="28" t="s">
        <v>21</v>
      </c>
      <c r="C79" s="144">
        <v>157</v>
      </c>
      <c r="D79" s="158">
        <v>219</v>
      </c>
      <c r="E79" s="144">
        <v>158</v>
      </c>
      <c r="F79" s="144">
        <v>190</v>
      </c>
      <c r="G79" s="144">
        <v>180</v>
      </c>
      <c r="H79" s="144">
        <v>164</v>
      </c>
      <c r="I79" s="144">
        <v>178</v>
      </c>
      <c r="J79" s="144">
        <v>187</v>
      </c>
      <c r="K79" s="144">
        <v>1433</v>
      </c>
      <c r="L79" s="144">
        <f t="shared" si="4"/>
        <v>8</v>
      </c>
      <c r="M79" s="159">
        <f t="shared" si="6"/>
        <v>179.125</v>
      </c>
      <c r="N79" s="160" t="s">
        <v>112</v>
      </c>
      <c r="O79" s="160" t="s">
        <v>90</v>
      </c>
      <c r="P79" s="117">
        <f t="shared" si="7"/>
        <v>1</v>
      </c>
    </row>
    <row r="80" spans="1:16" ht="16.5" thickBot="1" x14ac:dyDescent="0.25">
      <c r="A80" s="144">
        <v>55</v>
      </c>
      <c r="B80" s="28" t="s">
        <v>104</v>
      </c>
      <c r="C80" s="144">
        <v>130</v>
      </c>
      <c r="D80" s="144">
        <v>136</v>
      </c>
      <c r="E80" s="144">
        <v>123</v>
      </c>
      <c r="F80" s="144">
        <v>114</v>
      </c>
      <c r="G80" s="144">
        <v>142</v>
      </c>
      <c r="H80" s="144">
        <v>150</v>
      </c>
      <c r="I80" s="144">
        <v>124</v>
      </c>
      <c r="J80" s="144">
        <v>155</v>
      </c>
      <c r="K80" s="144">
        <v>1074</v>
      </c>
      <c r="L80" s="144">
        <f t="shared" si="4"/>
        <v>8</v>
      </c>
      <c r="M80" s="159">
        <f t="shared" si="6"/>
        <v>134.25</v>
      </c>
      <c r="N80" s="160" t="s">
        <v>112</v>
      </c>
      <c r="O80" s="160" t="s">
        <v>90</v>
      </c>
      <c r="P80" s="117">
        <f t="shared" si="7"/>
        <v>0</v>
      </c>
    </row>
    <row r="81" spans="1:16" ht="16.5" thickBot="1" x14ac:dyDescent="0.25">
      <c r="A81" s="144">
        <v>56</v>
      </c>
      <c r="B81" s="28" t="s">
        <v>70</v>
      </c>
      <c r="C81" s="144">
        <v>170</v>
      </c>
      <c r="D81" s="144">
        <v>145</v>
      </c>
      <c r="E81" s="144">
        <v>140</v>
      </c>
      <c r="F81" s="144">
        <v>135</v>
      </c>
      <c r="G81" s="144">
        <v>155</v>
      </c>
      <c r="H81" s="144">
        <v>162</v>
      </c>
      <c r="I81" s="144">
        <v>176</v>
      </c>
      <c r="J81" s="144">
        <v>137</v>
      </c>
      <c r="K81" s="144">
        <v>1220</v>
      </c>
      <c r="L81" s="144">
        <f t="shared" si="4"/>
        <v>8</v>
      </c>
      <c r="M81" s="159">
        <f t="shared" si="6"/>
        <v>152.5</v>
      </c>
      <c r="N81" s="160" t="s">
        <v>112</v>
      </c>
      <c r="O81" s="160" t="s">
        <v>90</v>
      </c>
      <c r="P81" s="117">
        <f t="shared" si="7"/>
        <v>0</v>
      </c>
    </row>
    <row r="82" spans="1:16" ht="16.5" thickBot="1" x14ac:dyDescent="0.25">
      <c r="A82" s="144">
        <v>57</v>
      </c>
      <c r="B82" s="28" t="s">
        <v>25</v>
      </c>
      <c r="C82" s="144">
        <v>185</v>
      </c>
      <c r="D82" s="144">
        <v>167</v>
      </c>
      <c r="E82" s="144">
        <v>191</v>
      </c>
      <c r="F82" s="158">
        <v>225</v>
      </c>
      <c r="G82" s="144">
        <v>149</v>
      </c>
      <c r="H82" s="144">
        <v>156</v>
      </c>
      <c r="I82" s="144">
        <v>144</v>
      </c>
      <c r="J82" s="144">
        <v>142</v>
      </c>
      <c r="K82" s="144">
        <v>1359</v>
      </c>
      <c r="L82" s="144">
        <f t="shared" si="4"/>
        <v>8</v>
      </c>
      <c r="M82" s="159">
        <f t="shared" si="6"/>
        <v>169.875</v>
      </c>
      <c r="N82" s="160" t="s">
        <v>112</v>
      </c>
      <c r="O82" s="160" t="s">
        <v>90</v>
      </c>
      <c r="P82" s="117">
        <f t="shared" si="7"/>
        <v>1</v>
      </c>
    </row>
    <row r="83" spans="1:16" ht="16.5" thickBot="1" x14ac:dyDescent="0.25">
      <c r="A83" s="144">
        <v>58</v>
      </c>
      <c r="B83" s="28" t="s">
        <v>105</v>
      </c>
      <c r="C83" s="144">
        <v>187</v>
      </c>
      <c r="D83" s="144">
        <v>170</v>
      </c>
      <c r="E83" s="144">
        <v>158</v>
      </c>
      <c r="F83" s="158">
        <v>229</v>
      </c>
      <c r="G83" s="144">
        <v>168</v>
      </c>
      <c r="H83" s="144">
        <v>156</v>
      </c>
      <c r="I83" s="144">
        <v>161</v>
      </c>
      <c r="J83" s="144">
        <v>158</v>
      </c>
      <c r="K83" s="144">
        <v>1387</v>
      </c>
      <c r="L83" s="144">
        <f t="shared" si="4"/>
        <v>8</v>
      </c>
      <c r="M83" s="159">
        <f t="shared" si="6"/>
        <v>173.375</v>
      </c>
      <c r="N83" s="160" t="s">
        <v>112</v>
      </c>
      <c r="O83" s="160" t="s">
        <v>90</v>
      </c>
      <c r="P83" s="117">
        <f t="shared" si="7"/>
        <v>1</v>
      </c>
    </row>
    <row r="84" spans="1:16" ht="16.5" thickBot="1" x14ac:dyDescent="0.25">
      <c r="A84" s="144">
        <v>59</v>
      </c>
      <c r="B84" s="28" t="s">
        <v>32</v>
      </c>
      <c r="C84" s="144">
        <v>178</v>
      </c>
      <c r="D84" s="144">
        <v>165</v>
      </c>
      <c r="E84" s="144">
        <v>108</v>
      </c>
      <c r="F84" s="144">
        <v>175</v>
      </c>
      <c r="G84" s="144">
        <v>160</v>
      </c>
      <c r="H84" s="144">
        <v>186</v>
      </c>
      <c r="I84" s="144">
        <v>175</v>
      </c>
      <c r="J84" s="144">
        <v>107</v>
      </c>
      <c r="K84" s="144">
        <v>1254</v>
      </c>
      <c r="L84" s="144">
        <f t="shared" si="4"/>
        <v>8</v>
      </c>
      <c r="M84" s="159">
        <f t="shared" si="6"/>
        <v>156.75</v>
      </c>
      <c r="N84" s="160" t="s">
        <v>112</v>
      </c>
      <c r="O84" s="160" t="s">
        <v>90</v>
      </c>
      <c r="P84" s="117">
        <f t="shared" si="7"/>
        <v>0</v>
      </c>
    </row>
    <row r="85" spans="1:16" ht="16.5" thickBot="1" x14ac:dyDescent="0.25">
      <c r="A85" s="144">
        <v>60</v>
      </c>
      <c r="B85" s="28" t="s">
        <v>162</v>
      </c>
      <c r="C85" s="144">
        <v>140</v>
      </c>
      <c r="D85" s="144">
        <v>169</v>
      </c>
      <c r="E85" s="144">
        <v>162</v>
      </c>
      <c r="F85" s="144">
        <v>148</v>
      </c>
      <c r="G85" s="144">
        <v>162</v>
      </c>
      <c r="H85" s="144">
        <v>157</v>
      </c>
      <c r="I85" s="144">
        <v>132</v>
      </c>
      <c r="J85" s="144">
        <v>167</v>
      </c>
      <c r="K85" s="144">
        <v>1237</v>
      </c>
      <c r="L85" s="144">
        <f t="shared" si="4"/>
        <v>8</v>
      </c>
      <c r="M85" s="159">
        <f t="shared" si="6"/>
        <v>154.625</v>
      </c>
      <c r="N85" s="160" t="s">
        <v>112</v>
      </c>
      <c r="O85" s="160" t="s">
        <v>90</v>
      </c>
      <c r="P85" s="117">
        <f t="shared" si="7"/>
        <v>0</v>
      </c>
    </row>
    <row r="86" spans="1:16" ht="16.5" thickBot="1" x14ac:dyDescent="0.25">
      <c r="A86" s="144">
        <v>61</v>
      </c>
      <c r="B86" s="28" t="s">
        <v>163</v>
      </c>
      <c r="C86" s="144">
        <v>181</v>
      </c>
      <c r="D86" s="144">
        <v>136</v>
      </c>
      <c r="E86" s="144">
        <v>117</v>
      </c>
      <c r="F86" s="144">
        <v>159</v>
      </c>
      <c r="G86" s="144">
        <v>115</v>
      </c>
      <c r="H86" s="144">
        <v>181</v>
      </c>
      <c r="I86" s="144">
        <v>160</v>
      </c>
      <c r="J86" s="144">
        <v>159</v>
      </c>
      <c r="K86" s="144">
        <v>1208</v>
      </c>
      <c r="L86" s="144">
        <f t="shared" si="4"/>
        <v>8</v>
      </c>
      <c r="M86" s="159">
        <f t="shared" si="6"/>
        <v>151</v>
      </c>
      <c r="N86" s="160" t="s">
        <v>112</v>
      </c>
      <c r="O86" s="160" t="s">
        <v>90</v>
      </c>
      <c r="P86" s="117">
        <f t="shared" si="7"/>
        <v>0</v>
      </c>
    </row>
    <row r="87" spans="1:16" ht="16.5" thickBot="1" x14ac:dyDescent="0.25">
      <c r="A87" s="144">
        <v>62</v>
      </c>
      <c r="B87" s="28" t="s">
        <v>22</v>
      </c>
      <c r="C87" s="144">
        <v>185</v>
      </c>
      <c r="D87" s="144">
        <v>190</v>
      </c>
      <c r="E87" s="144">
        <v>193</v>
      </c>
      <c r="F87" s="144">
        <v>190</v>
      </c>
      <c r="G87" s="144">
        <v>146</v>
      </c>
      <c r="H87" s="144">
        <v>150</v>
      </c>
      <c r="I87" s="144">
        <v>125</v>
      </c>
      <c r="J87" s="144">
        <v>192</v>
      </c>
      <c r="K87" s="144">
        <v>1371</v>
      </c>
      <c r="L87" s="144">
        <f t="shared" si="4"/>
        <v>8</v>
      </c>
      <c r="M87" s="159">
        <f t="shared" si="6"/>
        <v>171.375</v>
      </c>
      <c r="N87" s="160" t="s">
        <v>112</v>
      </c>
      <c r="O87" s="160" t="s">
        <v>90</v>
      </c>
      <c r="P87" s="117">
        <f t="shared" si="7"/>
        <v>0</v>
      </c>
    </row>
    <row r="88" spans="1:16" ht="16.5" thickBot="1" x14ac:dyDescent="0.25">
      <c r="A88" s="144">
        <v>63</v>
      </c>
      <c r="B88" s="28" t="s">
        <v>71</v>
      </c>
      <c r="C88" s="144">
        <v>125</v>
      </c>
      <c r="D88" s="144">
        <v>124</v>
      </c>
      <c r="E88" s="144">
        <v>122</v>
      </c>
      <c r="F88" s="144">
        <v>137</v>
      </c>
      <c r="G88" s="144">
        <v>134</v>
      </c>
      <c r="H88" s="144">
        <v>123</v>
      </c>
      <c r="I88" s="144">
        <v>144</v>
      </c>
      <c r="J88" s="144">
        <v>133</v>
      </c>
      <c r="K88" s="144">
        <v>1042</v>
      </c>
      <c r="L88" s="144">
        <f t="shared" si="4"/>
        <v>8</v>
      </c>
      <c r="M88" s="159">
        <f t="shared" si="6"/>
        <v>130.25</v>
      </c>
      <c r="N88" s="160" t="s">
        <v>115</v>
      </c>
      <c r="O88" s="160" t="s">
        <v>90</v>
      </c>
      <c r="P88" s="117">
        <f t="shared" si="7"/>
        <v>0</v>
      </c>
    </row>
    <row r="89" spans="1:16" ht="16.5" thickBot="1" x14ac:dyDescent="0.25">
      <c r="A89" s="144">
        <v>64</v>
      </c>
      <c r="B89" s="28" t="s">
        <v>14</v>
      </c>
      <c r="C89" s="144">
        <v>119</v>
      </c>
      <c r="D89" s="144">
        <v>140</v>
      </c>
      <c r="E89" s="144">
        <v>135</v>
      </c>
      <c r="F89" s="144">
        <v>172</v>
      </c>
      <c r="G89" s="144">
        <v>160</v>
      </c>
      <c r="H89" s="144">
        <v>160</v>
      </c>
      <c r="I89" s="144">
        <v>141</v>
      </c>
      <c r="J89" s="144">
        <v>133</v>
      </c>
      <c r="K89" s="144">
        <v>1160</v>
      </c>
      <c r="L89" s="144">
        <f t="shared" si="4"/>
        <v>8</v>
      </c>
      <c r="M89" s="159">
        <f t="shared" si="6"/>
        <v>145</v>
      </c>
      <c r="N89" s="160" t="s">
        <v>115</v>
      </c>
      <c r="O89" s="160" t="s">
        <v>90</v>
      </c>
      <c r="P89" s="117">
        <f t="shared" si="7"/>
        <v>0</v>
      </c>
    </row>
    <row r="90" spans="1:16" ht="16.5" thickBot="1" x14ac:dyDescent="0.25">
      <c r="A90" s="144">
        <v>65</v>
      </c>
      <c r="B90" s="28" t="s">
        <v>52</v>
      </c>
      <c r="C90" s="144">
        <v>150</v>
      </c>
      <c r="D90" s="144">
        <v>147</v>
      </c>
      <c r="E90" s="144">
        <v>187</v>
      </c>
      <c r="F90" s="144">
        <v>147</v>
      </c>
      <c r="G90" s="144">
        <v>169</v>
      </c>
      <c r="H90" s="144">
        <v>157</v>
      </c>
      <c r="I90" s="144">
        <v>166</v>
      </c>
      <c r="J90" s="144">
        <v>156</v>
      </c>
      <c r="K90" s="144">
        <v>1279</v>
      </c>
      <c r="L90" s="144">
        <f t="shared" si="4"/>
        <v>8</v>
      </c>
      <c r="M90" s="159">
        <f t="shared" si="6"/>
        <v>159.875</v>
      </c>
      <c r="N90" s="160" t="s">
        <v>115</v>
      </c>
      <c r="O90" s="160" t="s">
        <v>90</v>
      </c>
      <c r="P90" s="117">
        <f t="shared" si="7"/>
        <v>0</v>
      </c>
    </row>
    <row r="91" spans="1:16" ht="16.5" thickBot="1" x14ac:dyDescent="0.25">
      <c r="A91" s="144">
        <v>66</v>
      </c>
      <c r="B91" s="28" t="s">
        <v>55</v>
      </c>
      <c r="C91" s="144">
        <v>166</v>
      </c>
      <c r="D91" s="144">
        <v>158</v>
      </c>
      <c r="E91" s="144">
        <v>192</v>
      </c>
      <c r="F91" s="158">
        <v>203</v>
      </c>
      <c r="G91" s="144">
        <v>129</v>
      </c>
      <c r="H91" s="144">
        <v>144</v>
      </c>
      <c r="I91" s="144">
        <v>116</v>
      </c>
      <c r="J91" s="144">
        <v>165</v>
      </c>
      <c r="K91" s="144">
        <v>1273</v>
      </c>
      <c r="L91" s="144">
        <f t="shared" ref="L91:L108" si="8">COUNT(C91:J91)</f>
        <v>8</v>
      </c>
      <c r="M91" s="159">
        <f t="shared" si="6"/>
        <v>159.125</v>
      </c>
      <c r="N91" s="160" t="s">
        <v>115</v>
      </c>
      <c r="O91" s="160" t="s">
        <v>90</v>
      </c>
      <c r="P91" s="117">
        <f t="shared" si="7"/>
        <v>1</v>
      </c>
    </row>
    <row r="92" spans="1:16" ht="16.5" thickBot="1" x14ac:dyDescent="0.25">
      <c r="A92" s="144">
        <v>67</v>
      </c>
      <c r="B92" s="28" t="s">
        <v>149</v>
      </c>
      <c r="C92" s="144">
        <v>136</v>
      </c>
      <c r="D92" s="144">
        <v>144</v>
      </c>
      <c r="E92" s="144">
        <v>99</v>
      </c>
      <c r="F92" s="144">
        <v>124</v>
      </c>
      <c r="G92" s="144">
        <v>143</v>
      </c>
      <c r="H92" s="144">
        <v>130</v>
      </c>
      <c r="I92" s="144">
        <v>116</v>
      </c>
      <c r="J92" s="144">
        <v>168</v>
      </c>
      <c r="K92" s="144">
        <v>1060</v>
      </c>
      <c r="L92" s="144">
        <f t="shared" si="8"/>
        <v>8</v>
      </c>
      <c r="M92" s="159">
        <f t="shared" si="6"/>
        <v>132.5</v>
      </c>
      <c r="N92" s="160" t="s">
        <v>115</v>
      </c>
      <c r="O92" s="160" t="s">
        <v>90</v>
      </c>
      <c r="P92" s="117">
        <f t="shared" si="7"/>
        <v>0</v>
      </c>
    </row>
    <row r="93" spans="1:16" ht="16.5" thickBot="1" x14ac:dyDescent="0.25">
      <c r="A93" s="144">
        <v>68</v>
      </c>
      <c r="B93" s="28" t="s">
        <v>18</v>
      </c>
      <c r="C93" s="144">
        <v>101</v>
      </c>
      <c r="D93" s="144">
        <v>126</v>
      </c>
      <c r="E93" s="144">
        <v>101</v>
      </c>
      <c r="F93" s="144">
        <v>124</v>
      </c>
      <c r="G93" s="144">
        <v>117</v>
      </c>
      <c r="H93" s="144">
        <v>101</v>
      </c>
      <c r="I93" s="144">
        <v>88</v>
      </c>
      <c r="J93" s="144">
        <v>112</v>
      </c>
      <c r="K93" s="144">
        <v>870</v>
      </c>
      <c r="L93" s="144">
        <f t="shared" si="8"/>
        <v>8</v>
      </c>
      <c r="M93" s="159">
        <f t="shared" si="6"/>
        <v>108.75</v>
      </c>
      <c r="N93" s="160" t="s">
        <v>115</v>
      </c>
      <c r="O93" s="160" t="s">
        <v>90</v>
      </c>
      <c r="P93" s="117">
        <f t="shared" si="7"/>
        <v>0</v>
      </c>
    </row>
    <row r="94" spans="1:16" ht="16.5" thickBot="1" x14ac:dyDescent="0.25">
      <c r="A94" s="144">
        <v>69</v>
      </c>
      <c r="B94" s="28" t="s">
        <v>35</v>
      </c>
      <c r="C94" s="144">
        <v>197</v>
      </c>
      <c r="D94" s="144">
        <v>185</v>
      </c>
      <c r="E94" s="144">
        <v>157</v>
      </c>
      <c r="F94" s="144">
        <v>148</v>
      </c>
      <c r="G94" s="144">
        <v>150</v>
      </c>
      <c r="H94" s="144">
        <v>139</v>
      </c>
      <c r="I94" s="144">
        <v>188</v>
      </c>
      <c r="J94" s="144">
        <v>160</v>
      </c>
      <c r="K94" s="144">
        <v>1324</v>
      </c>
      <c r="L94" s="144">
        <f t="shared" si="8"/>
        <v>8</v>
      </c>
      <c r="M94" s="159">
        <f t="shared" si="6"/>
        <v>165.5</v>
      </c>
      <c r="N94" s="160" t="s">
        <v>115</v>
      </c>
      <c r="O94" s="160" t="s">
        <v>90</v>
      </c>
      <c r="P94" s="117">
        <f t="shared" si="7"/>
        <v>0</v>
      </c>
    </row>
    <row r="95" spans="1:16" ht="16.5" thickBot="1" x14ac:dyDescent="0.25">
      <c r="A95" s="144">
        <v>70</v>
      </c>
      <c r="B95" s="28" t="s">
        <v>17</v>
      </c>
      <c r="C95" s="144">
        <v>133</v>
      </c>
      <c r="D95" s="144">
        <v>135</v>
      </c>
      <c r="E95" s="144">
        <v>106</v>
      </c>
      <c r="F95" s="144">
        <v>140</v>
      </c>
      <c r="G95" s="144">
        <v>104</v>
      </c>
      <c r="H95" s="144">
        <v>131</v>
      </c>
      <c r="I95" s="144">
        <v>172</v>
      </c>
      <c r="J95" s="144">
        <v>133</v>
      </c>
      <c r="K95" s="144">
        <v>1054</v>
      </c>
      <c r="L95" s="144">
        <f t="shared" si="8"/>
        <v>8</v>
      </c>
      <c r="M95" s="159">
        <f t="shared" si="6"/>
        <v>131.75</v>
      </c>
      <c r="N95" s="160" t="s">
        <v>115</v>
      </c>
      <c r="O95" s="160" t="s">
        <v>90</v>
      </c>
      <c r="P95" s="117">
        <f t="shared" si="7"/>
        <v>0</v>
      </c>
    </row>
    <row r="96" spans="1:16" ht="16.5" thickBot="1" x14ac:dyDescent="0.25">
      <c r="A96" s="144">
        <v>71</v>
      </c>
      <c r="B96" s="28" t="s">
        <v>50</v>
      </c>
      <c r="C96" s="144">
        <v>175</v>
      </c>
      <c r="D96" s="144">
        <v>134</v>
      </c>
      <c r="E96" s="144">
        <v>150</v>
      </c>
      <c r="F96" s="144">
        <v>129</v>
      </c>
      <c r="G96" s="144">
        <v>76</v>
      </c>
      <c r="H96" s="144">
        <v>176</v>
      </c>
      <c r="I96" s="144">
        <v>132</v>
      </c>
      <c r="J96" s="144">
        <v>175</v>
      </c>
      <c r="K96" s="144">
        <v>1147</v>
      </c>
      <c r="L96" s="144">
        <f t="shared" si="8"/>
        <v>8</v>
      </c>
      <c r="M96" s="159">
        <f t="shared" si="6"/>
        <v>143.375</v>
      </c>
      <c r="N96" s="160" t="s">
        <v>115</v>
      </c>
      <c r="O96" s="160" t="s">
        <v>90</v>
      </c>
      <c r="P96" s="117">
        <f t="shared" si="7"/>
        <v>0</v>
      </c>
    </row>
    <row r="97" spans="1:16" ht="16.5" thickBot="1" x14ac:dyDescent="0.25">
      <c r="A97" s="144">
        <v>72</v>
      </c>
      <c r="B97" s="28" t="s">
        <v>13</v>
      </c>
      <c r="C97" s="144">
        <v>160</v>
      </c>
      <c r="D97" s="144">
        <v>147</v>
      </c>
      <c r="E97" s="144">
        <v>136</v>
      </c>
      <c r="F97" s="144">
        <v>172</v>
      </c>
      <c r="G97" s="144">
        <v>161</v>
      </c>
      <c r="H97" s="144">
        <v>127</v>
      </c>
      <c r="I97" s="144">
        <v>150</v>
      </c>
      <c r="J97" s="144">
        <v>185</v>
      </c>
      <c r="K97" s="144">
        <v>1238</v>
      </c>
      <c r="L97" s="144">
        <f t="shared" si="8"/>
        <v>8</v>
      </c>
      <c r="M97" s="159">
        <f t="shared" si="6"/>
        <v>154.75</v>
      </c>
      <c r="N97" s="160" t="s">
        <v>115</v>
      </c>
      <c r="O97" s="160" t="s">
        <v>90</v>
      </c>
      <c r="P97" s="117">
        <f t="shared" si="7"/>
        <v>0</v>
      </c>
    </row>
    <row r="98" spans="1:16" ht="16.5" thickBot="1" x14ac:dyDescent="0.25">
      <c r="A98" s="144">
        <v>73</v>
      </c>
      <c r="B98" s="28" t="s">
        <v>34</v>
      </c>
      <c r="C98" s="144">
        <v>181</v>
      </c>
      <c r="D98" s="144">
        <v>139</v>
      </c>
      <c r="E98" s="144">
        <v>171</v>
      </c>
      <c r="F98" s="144">
        <v>191</v>
      </c>
      <c r="G98" s="144">
        <v>128</v>
      </c>
      <c r="H98" s="144">
        <v>150</v>
      </c>
      <c r="I98" s="144">
        <v>124</v>
      </c>
      <c r="J98" s="144">
        <v>193</v>
      </c>
      <c r="K98" s="144">
        <v>1277</v>
      </c>
      <c r="L98" s="144">
        <f t="shared" si="8"/>
        <v>8</v>
      </c>
      <c r="M98" s="159">
        <f t="shared" ref="M98:M129" si="9">SUM(K98/L98)</f>
        <v>159.625</v>
      </c>
      <c r="N98" s="160" t="s">
        <v>115</v>
      </c>
      <c r="O98" s="160" t="s">
        <v>90</v>
      </c>
      <c r="P98" s="117">
        <f t="shared" si="7"/>
        <v>0</v>
      </c>
    </row>
    <row r="99" spans="1:16" ht="16.5" thickBot="1" x14ac:dyDescent="0.25">
      <c r="A99" s="144">
        <v>74</v>
      </c>
      <c r="B99" s="28" t="s">
        <v>36</v>
      </c>
      <c r="C99" s="144">
        <v>133</v>
      </c>
      <c r="D99" s="144">
        <v>140</v>
      </c>
      <c r="E99" s="144">
        <v>149</v>
      </c>
      <c r="F99" s="144">
        <v>179</v>
      </c>
      <c r="G99" s="144">
        <v>179</v>
      </c>
      <c r="H99" s="144">
        <v>166</v>
      </c>
      <c r="I99" s="144">
        <v>169</v>
      </c>
      <c r="J99" s="144">
        <v>147</v>
      </c>
      <c r="K99" s="144">
        <v>1262</v>
      </c>
      <c r="L99" s="144">
        <f t="shared" si="8"/>
        <v>8</v>
      </c>
      <c r="M99" s="159">
        <f t="shared" si="9"/>
        <v>157.75</v>
      </c>
      <c r="N99" s="160" t="s">
        <v>115</v>
      </c>
      <c r="O99" s="160" t="s">
        <v>90</v>
      </c>
      <c r="P99" s="117">
        <f t="shared" si="7"/>
        <v>0</v>
      </c>
    </row>
    <row r="100" spans="1:16" ht="16.5" thickBot="1" x14ac:dyDescent="0.25">
      <c r="A100" s="144">
        <v>75</v>
      </c>
      <c r="B100" s="28" t="s">
        <v>48</v>
      </c>
      <c r="C100" s="144">
        <v>169</v>
      </c>
      <c r="D100" s="144">
        <v>176</v>
      </c>
      <c r="E100" s="144">
        <v>188</v>
      </c>
      <c r="F100" s="144">
        <v>169</v>
      </c>
      <c r="G100" s="144">
        <v>185</v>
      </c>
      <c r="H100" s="144">
        <v>156</v>
      </c>
      <c r="I100" s="144">
        <v>135</v>
      </c>
      <c r="J100" s="144">
        <v>177</v>
      </c>
      <c r="K100" s="144">
        <v>1355</v>
      </c>
      <c r="L100" s="144">
        <f t="shared" si="8"/>
        <v>8</v>
      </c>
      <c r="M100" s="159">
        <f t="shared" si="9"/>
        <v>169.375</v>
      </c>
      <c r="N100" s="160" t="s">
        <v>115</v>
      </c>
      <c r="O100" s="160" t="s">
        <v>90</v>
      </c>
      <c r="P100" s="117">
        <f t="shared" si="7"/>
        <v>0</v>
      </c>
    </row>
    <row r="101" spans="1:16" ht="16.5" thickBot="1" x14ac:dyDescent="0.25">
      <c r="A101" s="144">
        <v>76</v>
      </c>
      <c r="B101" s="28" t="s">
        <v>12</v>
      </c>
      <c r="C101" s="144">
        <v>191</v>
      </c>
      <c r="D101" s="144">
        <v>199</v>
      </c>
      <c r="E101" s="144">
        <v>191</v>
      </c>
      <c r="F101" s="144">
        <v>159</v>
      </c>
      <c r="G101" s="144">
        <v>169</v>
      </c>
      <c r="H101" s="144">
        <v>164</v>
      </c>
      <c r="I101" s="144">
        <v>175</v>
      </c>
      <c r="J101" s="144">
        <v>151</v>
      </c>
      <c r="K101" s="144">
        <v>1399</v>
      </c>
      <c r="L101" s="144">
        <f t="shared" si="8"/>
        <v>8</v>
      </c>
      <c r="M101" s="159">
        <f t="shared" si="9"/>
        <v>174.875</v>
      </c>
      <c r="N101" s="160" t="s">
        <v>115</v>
      </c>
      <c r="O101" s="160" t="s">
        <v>90</v>
      </c>
      <c r="P101" s="117">
        <f t="shared" si="7"/>
        <v>0</v>
      </c>
    </row>
    <row r="102" spans="1:16" ht="16.5" thickBot="1" x14ac:dyDescent="0.25">
      <c r="A102" s="144">
        <v>77</v>
      </c>
      <c r="B102" s="28" t="s">
        <v>158</v>
      </c>
      <c r="C102" s="144">
        <v>157</v>
      </c>
      <c r="D102" s="158">
        <v>200</v>
      </c>
      <c r="E102" s="144">
        <v>149</v>
      </c>
      <c r="F102" s="158">
        <v>204</v>
      </c>
      <c r="G102" s="144">
        <v>152</v>
      </c>
      <c r="H102" s="144">
        <v>152</v>
      </c>
      <c r="I102" s="144">
        <v>179</v>
      </c>
      <c r="J102" s="144">
        <v>147</v>
      </c>
      <c r="K102" s="144">
        <v>1340</v>
      </c>
      <c r="L102" s="144">
        <f t="shared" si="8"/>
        <v>8</v>
      </c>
      <c r="M102" s="159">
        <f t="shared" si="9"/>
        <v>167.5</v>
      </c>
      <c r="N102" s="160" t="s">
        <v>115</v>
      </c>
      <c r="O102" s="160" t="s">
        <v>90</v>
      </c>
      <c r="P102" s="117">
        <f t="shared" si="7"/>
        <v>2</v>
      </c>
    </row>
    <row r="103" spans="1:16" ht="16.5" thickBot="1" x14ac:dyDescent="0.25">
      <c r="A103" s="144">
        <v>78</v>
      </c>
      <c r="B103" s="28" t="s">
        <v>51</v>
      </c>
      <c r="C103" s="158">
        <v>205</v>
      </c>
      <c r="D103" s="144">
        <v>168</v>
      </c>
      <c r="E103" s="144">
        <v>132</v>
      </c>
      <c r="F103" s="144">
        <v>151</v>
      </c>
      <c r="G103" s="144">
        <v>145</v>
      </c>
      <c r="H103" s="144">
        <v>155</v>
      </c>
      <c r="I103" s="144">
        <v>171</v>
      </c>
      <c r="J103" s="144">
        <v>180</v>
      </c>
      <c r="K103" s="144">
        <v>1307</v>
      </c>
      <c r="L103" s="144">
        <f t="shared" si="8"/>
        <v>8</v>
      </c>
      <c r="M103" s="159">
        <f t="shared" si="9"/>
        <v>163.375</v>
      </c>
      <c r="N103" s="160" t="s">
        <v>115</v>
      </c>
      <c r="O103" s="160" t="s">
        <v>90</v>
      </c>
      <c r="P103" s="117">
        <f t="shared" si="7"/>
        <v>1</v>
      </c>
    </row>
    <row r="104" spans="1:16" ht="16.5" thickBot="1" x14ac:dyDescent="0.25">
      <c r="A104" s="144">
        <v>79</v>
      </c>
      <c r="B104" s="28" t="s">
        <v>15</v>
      </c>
      <c r="C104" s="144">
        <v>179</v>
      </c>
      <c r="D104" s="144">
        <v>127</v>
      </c>
      <c r="E104" s="161">
        <v>257</v>
      </c>
      <c r="F104" s="144">
        <v>189</v>
      </c>
      <c r="G104" s="144">
        <v>169</v>
      </c>
      <c r="H104" s="144">
        <v>145</v>
      </c>
      <c r="I104" s="144">
        <v>120</v>
      </c>
      <c r="J104" s="144">
        <v>167</v>
      </c>
      <c r="K104" s="144">
        <v>1353</v>
      </c>
      <c r="L104" s="144">
        <f t="shared" si="8"/>
        <v>8</v>
      </c>
      <c r="M104" s="159">
        <f t="shared" si="9"/>
        <v>169.125</v>
      </c>
      <c r="N104" s="160" t="s">
        <v>115</v>
      </c>
      <c r="O104" s="160" t="s">
        <v>90</v>
      </c>
      <c r="P104" s="117">
        <f t="shared" si="7"/>
        <v>1</v>
      </c>
    </row>
    <row r="105" spans="1:16" ht="16.5" thickBot="1" x14ac:dyDescent="0.25">
      <c r="A105" s="144">
        <v>80</v>
      </c>
      <c r="B105" s="28" t="s">
        <v>188</v>
      </c>
      <c r="C105" s="144">
        <v>138</v>
      </c>
      <c r="D105" s="144">
        <v>155</v>
      </c>
      <c r="E105" s="144">
        <v>170</v>
      </c>
      <c r="F105" s="144">
        <v>174</v>
      </c>
      <c r="G105" s="144">
        <v>127</v>
      </c>
      <c r="H105" s="144">
        <v>150</v>
      </c>
      <c r="I105" s="144">
        <v>168</v>
      </c>
      <c r="J105" s="144">
        <v>147</v>
      </c>
      <c r="K105" s="144">
        <v>1229</v>
      </c>
      <c r="L105" s="144">
        <f t="shared" si="8"/>
        <v>8</v>
      </c>
      <c r="M105" s="159">
        <f t="shared" si="9"/>
        <v>153.625</v>
      </c>
      <c r="N105" s="160" t="s">
        <v>115</v>
      </c>
      <c r="O105" s="160" t="s">
        <v>90</v>
      </c>
      <c r="P105" s="117">
        <f t="shared" si="7"/>
        <v>0</v>
      </c>
    </row>
    <row r="106" spans="1:16" ht="16.5" thickBot="1" x14ac:dyDescent="0.25">
      <c r="A106" s="144">
        <v>81</v>
      </c>
      <c r="B106" s="28" t="s">
        <v>53</v>
      </c>
      <c r="C106" s="144">
        <v>162</v>
      </c>
      <c r="D106" s="144">
        <v>155</v>
      </c>
      <c r="E106" s="144">
        <v>140</v>
      </c>
      <c r="F106" s="144">
        <v>167</v>
      </c>
      <c r="G106" s="144">
        <v>158</v>
      </c>
      <c r="H106" s="144">
        <v>181</v>
      </c>
      <c r="I106" s="144">
        <v>191</v>
      </c>
      <c r="J106" s="144">
        <v>164</v>
      </c>
      <c r="K106" s="144">
        <v>1318</v>
      </c>
      <c r="L106" s="144">
        <f t="shared" si="8"/>
        <v>8</v>
      </c>
      <c r="M106" s="159">
        <f t="shared" si="9"/>
        <v>164.75</v>
      </c>
      <c r="N106" s="160" t="s">
        <v>115</v>
      </c>
      <c r="O106" s="160" t="s">
        <v>90</v>
      </c>
      <c r="P106" s="117">
        <f t="shared" si="7"/>
        <v>0</v>
      </c>
    </row>
    <row r="107" spans="1:16" ht="16.5" thickBot="1" x14ac:dyDescent="0.25">
      <c r="A107" s="144">
        <v>82</v>
      </c>
      <c r="B107" s="28" t="s">
        <v>16</v>
      </c>
      <c r="C107" s="144">
        <v>152</v>
      </c>
      <c r="D107" s="144">
        <v>123</v>
      </c>
      <c r="E107" s="144">
        <v>177</v>
      </c>
      <c r="F107" s="144">
        <v>122</v>
      </c>
      <c r="G107" s="144">
        <v>159</v>
      </c>
      <c r="H107" s="144">
        <v>116</v>
      </c>
      <c r="I107" s="144">
        <v>135</v>
      </c>
      <c r="J107" s="144">
        <v>156</v>
      </c>
      <c r="K107" s="144">
        <v>1140</v>
      </c>
      <c r="L107" s="144">
        <f t="shared" si="8"/>
        <v>8</v>
      </c>
      <c r="M107" s="159">
        <f t="shared" si="9"/>
        <v>142.5</v>
      </c>
      <c r="N107" s="160" t="s">
        <v>115</v>
      </c>
      <c r="O107" s="160" t="s">
        <v>90</v>
      </c>
      <c r="P107" s="117">
        <f t="shared" si="7"/>
        <v>0</v>
      </c>
    </row>
    <row r="108" spans="1:16" ht="16.5" thickBot="1" x14ac:dyDescent="0.25">
      <c r="A108" s="144">
        <v>83</v>
      </c>
      <c r="B108" s="28" t="s">
        <v>11</v>
      </c>
      <c r="C108" s="144">
        <v>170</v>
      </c>
      <c r="D108" s="144">
        <v>185</v>
      </c>
      <c r="E108" s="144">
        <v>155</v>
      </c>
      <c r="F108" s="144">
        <v>180</v>
      </c>
      <c r="G108" s="144">
        <v>140</v>
      </c>
      <c r="H108" s="144">
        <v>147</v>
      </c>
      <c r="I108" s="144">
        <v>165</v>
      </c>
      <c r="J108" s="144">
        <v>159</v>
      </c>
      <c r="K108" s="144">
        <v>1301</v>
      </c>
      <c r="L108" s="144">
        <f t="shared" si="8"/>
        <v>8</v>
      </c>
      <c r="M108" s="159">
        <f t="shared" si="9"/>
        <v>162.625</v>
      </c>
      <c r="N108" s="160" t="s">
        <v>115</v>
      </c>
      <c r="O108" s="160" t="s">
        <v>90</v>
      </c>
      <c r="P108" s="117">
        <f t="shared" si="7"/>
        <v>0</v>
      </c>
    </row>
    <row r="109" spans="1:16" ht="16.5" thickBot="1" x14ac:dyDescent="0.25">
      <c r="A109" s="146">
        <v>1</v>
      </c>
      <c r="B109" s="147" t="s">
        <v>72</v>
      </c>
      <c r="C109" s="162">
        <v>225</v>
      </c>
      <c r="D109" s="146">
        <v>182</v>
      </c>
      <c r="E109" s="146">
        <v>155</v>
      </c>
      <c r="F109" s="162">
        <v>224</v>
      </c>
      <c r="G109" s="146">
        <v>145</v>
      </c>
      <c r="H109" s="146">
        <v>180</v>
      </c>
      <c r="I109" s="162">
        <v>206</v>
      </c>
      <c r="J109" s="146">
        <v>172</v>
      </c>
      <c r="K109" s="146">
        <v>1489</v>
      </c>
      <c r="L109" s="146">
        <f>COUNT(C109:J109)</f>
        <v>8</v>
      </c>
      <c r="M109" s="163">
        <f t="shared" si="9"/>
        <v>186.125</v>
      </c>
      <c r="N109" s="164" t="s">
        <v>110</v>
      </c>
      <c r="O109" s="164" t="s">
        <v>89</v>
      </c>
      <c r="P109" s="117">
        <f t="shared" si="7"/>
        <v>3</v>
      </c>
    </row>
    <row r="110" spans="1:16" ht="16.5" thickBot="1" x14ac:dyDescent="0.25">
      <c r="A110" s="146">
        <v>2</v>
      </c>
      <c r="B110" s="147" t="s">
        <v>54</v>
      </c>
      <c r="C110" s="162">
        <v>204</v>
      </c>
      <c r="D110" s="146">
        <v>166</v>
      </c>
      <c r="E110" s="146">
        <v>195</v>
      </c>
      <c r="F110" s="146">
        <v>190</v>
      </c>
      <c r="G110" s="146">
        <v>180</v>
      </c>
      <c r="H110" s="146">
        <v>191</v>
      </c>
      <c r="I110" s="162">
        <v>212</v>
      </c>
      <c r="J110" s="146">
        <v>166</v>
      </c>
      <c r="K110" s="146">
        <v>1504</v>
      </c>
      <c r="L110" s="146">
        <f t="shared" ref="L110:L173" si="10">COUNT(C110:J110)</f>
        <v>8</v>
      </c>
      <c r="M110" s="163">
        <f t="shared" si="9"/>
        <v>188</v>
      </c>
      <c r="N110" s="164" t="s">
        <v>110</v>
      </c>
      <c r="O110" s="164" t="s">
        <v>89</v>
      </c>
      <c r="P110" s="117">
        <f t="shared" si="7"/>
        <v>2</v>
      </c>
    </row>
    <row r="111" spans="1:16" ht="16.5" thickBot="1" x14ac:dyDescent="0.25">
      <c r="A111" s="146">
        <v>3</v>
      </c>
      <c r="B111" s="147" t="s">
        <v>43</v>
      </c>
      <c r="C111" s="162">
        <v>245</v>
      </c>
      <c r="D111" s="146">
        <v>148</v>
      </c>
      <c r="E111" s="146">
        <v>166</v>
      </c>
      <c r="F111" s="146">
        <v>138</v>
      </c>
      <c r="G111" s="146">
        <v>184</v>
      </c>
      <c r="H111" s="146">
        <v>189</v>
      </c>
      <c r="I111" s="162">
        <v>202</v>
      </c>
      <c r="J111" s="146">
        <v>154</v>
      </c>
      <c r="K111" s="146">
        <v>1426</v>
      </c>
      <c r="L111" s="146">
        <f t="shared" si="10"/>
        <v>8</v>
      </c>
      <c r="M111" s="163">
        <f t="shared" si="9"/>
        <v>178.25</v>
      </c>
      <c r="N111" s="164" t="s">
        <v>110</v>
      </c>
      <c r="O111" s="164" t="s">
        <v>89</v>
      </c>
      <c r="P111" s="117">
        <f t="shared" si="7"/>
        <v>2</v>
      </c>
    </row>
    <row r="112" spans="1:16" ht="16.5" thickBot="1" x14ac:dyDescent="0.25">
      <c r="A112" s="146">
        <v>4</v>
      </c>
      <c r="B112" s="147" t="s">
        <v>75</v>
      </c>
      <c r="C112" s="146">
        <v>160</v>
      </c>
      <c r="D112" s="162">
        <v>218</v>
      </c>
      <c r="E112" s="162">
        <v>208</v>
      </c>
      <c r="F112" s="146">
        <v>139</v>
      </c>
      <c r="G112" s="146">
        <v>143</v>
      </c>
      <c r="H112" s="146">
        <v>168</v>
      </c>
      <c r="I112" s="146">
        <v>159</v>
      </c>
      <c r="J112" s="146">
        <v>192</v>
      </c>
      <c r="K112" s="146">
        <v>1387</v>
      </c>
      <c r="L112" s="146">
        <f t="shared" si="10"/>
        <v>8</v>
      </c>
      <c r="M112" s="163">
        <f t="shared" si="9"/>
        <v>173.375</v>
      </c>
      <c r="N112" s="164" t="s">
        <v>110</v>
      </c>
      <c r="O112" s="164" t="s">
        <v>89</v>
      </c>
      <c r="P112" s="117">
        <f t="shared" si="7"/>
        <v>2</v>
      </c>
    </row>
    <row r="113" spans="1:16" ht="16.5" thickBot="1" x14ac:dyDescent="0.25">
      <c r="A113" s="146">
        <v>5</v>
      </c>
      <c r="B113" s="147" t="s">
        <v>150</v>
      </c>
      <c r="C113" s="146">
        <v>178</v>
      </c>
      <c r="D113" s="146">
        <v>172</v>
      </c>
      <c r="E113" s="146">
        <v>162</v>
      </c>
      <c r="F113" s="146">
        <v>178</v>
      </c>
      <c r="G113" s="146">
        <v>198</v>
      </c>
      <c r="H113" s="146">
        <v>169</v>
      </c>
      <c r="I113" s="146">
        <v>189</v>
      </c>
      <c r="J113" s="146">
        <v>164</v>
      </c>
      <c r="K113" s="146">
        <v>1410</v>
      </c>
      <c r="L113" s="146">
        <f t="shared" si="10"/>
        <v>8</v>
      </c>
      <c r="M113" s="163">
        <f t="shared" si="9"/>
        <v>176.25</v>
      </c>
      <c r="N113" s="170" t="s">
        <v>110</v>
      </c>
      <c r="O113" s="164" t="s">
        <v>89</v>
      </c>
      <c r="P113" s="117">
        <f t="shared" si="7"/>
        <v>0</v>
      </c>
    </row>
    <row r="114" spans="1:16" ht="16.5" thickBot="1" x14ac:dyDescent="0.25">
      <c r="A114" s="146">
        <v>6</v>
      </c>
      <c r="B114" s="147" t="s">
        <v>74</v>
      </c>
      <c r="C114" s="146">
        <v>187</v>
      </c>
      <c r="D114" s="146">
        <v>188</v>
      </c>
      <c r="E114" s="146">
        <v>145</v>
      </c>
      <c r="F114" s="146">
        <v>193</v>
      </c>
      <c r="G114" s="146">
        <v>165</v>
      </c>
      <c r="H114" s="146">
        <v>181</v>
      </c>
      <c r="I114" s="162">
        <v>215</v>
      </c>
      <c r="J114" s="162">
        <v>216</v>
      </c>
      <c r="K114" s="146">
        <v>1490</v>
      </c>
      <c r="L114" s="146">
        <f t="shared" si="10"/>
        <v>8</v>
      </c>
      <c r="M114" s="163">
        <f t="shared" si="9"/>
        <v>186.25</v>
      </c>
      <c r="N114" s="164" t="s">
        <v>110</v>
      </c>
      <c r="O114" s="164" t="s">
        <v>89</v>
      </c>
      <c r="P114" s="117">
        <f t="shared" si="7"/>
        <v>2</v>
      </c>
    </row>
    <row r="115" spans="1:16" ht="16.5" thickBot="1" x14ac:dyDescent="0.25">
      <c r="A115" s="146">
        <v>7</v>
      </c>
      <c r="B115" s="147" t="s">
        <v>65</v>
      </c>
      <c r="C115" s="146">
        <v>164</v>
      </c>
      <c r="D115" s="162">
        <v>200</v>
      </c>
      <c r="E115" s="146">
        <v>182</v>
      </c>
      <c r="F115" s="146">
        <v>153</v>
      </c>
      <c r="G115" s="146">
        <v>156</v>
      </c>
      <c r="H115" s="146">
        <v>166</v>
      </c>
      <c r="I115" s="162">
        <v>231</v>
      </c>
      <c r="J115" s="146">
        <v>172</v>
      </c>
      <c r="K115" s="146">
        <v>1424</v>
      </c>
      <c r="L115" s="146">
        <f t="shared" si="10"/>
        <v>8</v>
      </c>
      <c r="M115" s="163">
        <f t="shared" si="9"/>
        <v>178</v>
      </c>
      <c r="N115" s="164" t="s">
        <v>110</v>
      </c>
      <c r="O115" s="164" t="s">
        <v>89</v>
      </c>
      <c r="P115" s="117">
        <f t="shared" si="7"/>
        <v>2</v>
      </c>
    </row>
    <row r="116" spans="1:16" ht="16.5" thickBot="1" x14ac:dyDescent="0.25">
      <c r="A116" s="146">
        <v>8</v>
      </c>
      <c r="B116" s="147" t="s">
        <v>73</v>
      </c>
      <c r="C116" s="146">
        <v>146</v>
      </c>
      <c r="D116" s="162">
        <v>205</v>
      </c>
      <c r="E116" s="162">
        <v>211</v>
      </c>
      <c r="F116" s="146">
        <v>185</v>
      </c>
      <c r="G116" s="146">
        <v>148</v>
      </c>
      <c r="H116" s="162">
        <v>204</v>
      </c>
      <c r="I116" s="162">
        <v>211</v>
      </c>
      <c r="J116" s="146">
        <v>172</v>
      </c>
      <c r="K116" s="146">
        <v>1482</v>
      </c>
      <c r="L116" s="146">
        <f t="shared" si="10"/>
        <v>8</v>
      </c>
      <c r="M116" s="163">
        <f t="shared" si="9"/>
        <v>185.25</v>
      </c>
      <c r="N116" s="164" t="s">
        <v>110</v>
      </c>
      <c r="O116" s="164" t="s">
        <v>89</v>
      </c>
      <c r="P116" s="117">
        <f t="shared" si="7"/>
        <v>4</v>
      </c>
    </row>
    <row r="117" spans="1:16" ht="16.5" thickBot="1" x14ac:dyDescent="0.25">
      <c r="A117" s="146">
        <v>9</v>
      </c>
      <c r="B117" s="147" t="s">
        <v>159</v>
      </c>
      <c r="C117" s="146">
        <v>157</v>
      </c>
      <c r="D117" s="146">
        <v>157</v>
      </c>
      <c r="E117" s="146">
        <v>143</v>
      </c>
      <c r="F117" s="146">
        <v>183</v>
      </c>
      <c r="G117" s="146">
        <v>133</v>
      </c>
      <c r="H117" s="146">
        <v>116</v>
      </c>
      <c r="I117" s="162">
        <v>231</v>
      </c>
      <c r="J117" s="146">
        <v>145</v>
      </c>
      <c r="K117" s="146">
        <v>1265</v>
      </c>
      <c r="L117" s="146">
        <f t="shared" si="10"/>
        <v>8</v>
      </c>
      <c r="M117" s="163">
        <f t="shared" si="9"/>
        <v>158.125</v>
      </c>
      <c r="N117" s="164" t="s">
        <v>111</v>
      </c>
      <c r="O117" s="164" t="s">
        <v>89</v>
      </c>
      <c r="P117" s="117">
        <f t="shared" si="7"/>
        <v>1</v>
      </c>
    </row>
    <row r="118" spans="1:16" ht="16.5" thickBot="1" x14ac:dyDescent="0.25">
      <c r="A118" s="146">
        <v>10</v>
      </c>
      <c r="B118" s="147" t="s">
        <v>19</v>
      </c>
      <c r="C118" s="146">
        <v>183</v>
      </c>
      <c r="D118" s="146">
        <v>189</v>
      </c>
      <c r="E118" s="146">
        <v>167</v>
      </c>
      <c r="F118" s="146">
        <v>189</v>
      </c>
      <c r="G118" s="146">
        <v>153</v>
      </c>
      <c r="H118" s="146">
        <v>183</v>
      </c>
      <c r="I118" s="146">
        <v>178</v>
      </c>
      <c r="J118" s="146">
        <v>159</v>
      </c>
      <c r="K118" s="146">
        <v>1401</v>
      </c>
      <c r="L118" s="146">
        <f t="shared" si="10"/>
        <v>8</v>
      </c>
      <c r="M118" s="163">
        <f t="shared" si="9"/>
        <v>175.125</v>
      </c>
      <c r="N118" s="164" t="s">
        <v>111</v>
      </c>
      <c r="O118" s="164" t="s">
        <v>89</v>
      </c>
      <c r="P118" s="117">
        <f t="shared" si="7"/>
        <v>0</v>
      </c>
    </row>
    <row r="119" spans="1:16" ht="16.5" thickBot="1" x14ac:dyDescent="0.25">
      <c r="A119" s="146">
        <v>11</v>
      </c>
      <c r="B119" s="147" t="s">
        <v>77</v>
      </c>
      <c r="C119" s="146">
        <v>127</v>
      </c>
      <c r="D119" s="162">
        <v>201</v>
      </c>
      <c r="E119" s="146">
        <v>150</v>
      </c>
      <c r="F119" s="162">
        <v>231</v>
      </c>
      <c r="G119" s="162">
        <v>214</v>
      </c>
      <c r="H119" s="146">
        <v>191</v>
      </c>
      <c r="I119" s="162">
        <v>221</v>
      </c>
      <c r="J119" s="146">
        <v>158</v>
      </c>
      <c r="K119" s="146">
        <v>1493</v>
      </c>
      <c r="L119" s="146">
        <f t="shared" si="10"/>
        <v>8</v>
      </c>
      <c r="M119" s="163">
        <f t="shared" si="9"/>
        <v>186.625</v>
      </c>
      <c r="N119" s="164" t="s">
        <v>111</v>
      </c>
      <c r="O119" s="164" t="s">
        <v>89</v>
      </c>
      <c r="P119" s="117">
        <f t="shared" si="7"/>
        <v>4</v>
      </c>
    </row>
    <row r="120" spans="1:16" ht="16.5" thickBot="1" x14ac:dyDescent="0.25">
      <c r="A120" s="146">
        <v>12</v>
      </c>
      <c r="B120" s="147" t="s">
        <v>68</v>
      </c>
      <c r="C120" s="162">
        <v>201</v>
      </c>
      <c r="D120" s="146">
        <v>173</v>
      </c>
      <c r="E120" s="146">
        <v>133</v>
      </c>
      <c r="F120" s="146">
        <v>133</v>
      </c>
      <c r="G120" s="146">
        <v>193</v>
      </c>
      <c r="H120" s="146">
        <v>170</v>
      </c>
      <c r="I120" s="146">
        <v>193</v>
      </c>
      <c r="J120" s="146">
        <v>191</v>
      </c>
      <c r="K120" s="146">
        <v>1387</v>
      </c>
      <c r="L120" s="146">
        <f t="shared" si="10"/>
        <v>8</v>
      </c>
      <c r="M120" s="163">
        <f t="shared" si="9"/>
        <v>173.375</v>
      </c>
      <c r="N120" s="164" t="s">
        <v>111</v>
      </c>
      <c r="O120" s="164" t="s">
        <v>89</v>
      </c>
      <c r="P120" s="117">
        <f t="shared" si="7"/>
        <v>1</v>
      </c>
    </row>
    <row r="121" spans="1:16" ht="16.5" thickBot="1" x14ac:dyDescent="0.25">
      <c r="A121" s="146">
        <v>13</v>
      </c>
      <c r="B121" s="147" t="s">
        <v>82</v>
      </c>
      <c r="C121" s="146">
        <v>172</v>
      </c>
      <c r="D121" s="146">
        <v>169</v>
      </c>
      <c r="E121" s="146">
        <v>162</v>
      </c>
      <c r="F121" s="146">
        <v>141</v>
      </c>
      <c r="G121" s="146">
        <v>174</v>
      </c>
      <c r="H121" s="146">
        <v>174</v>
      </c>
      <c r="I121" s="162">
        <v>201</v>
      </c>
      <c r="J121" s="146">
        <v>149</v>
      </c>
      <c r="K121" s="146">
        <v>1342</v>
      </c>
      <c r="L121" s="146">
        <f t="shared" si="10"/>
        <v>8</v>
      </c>
      <c r="M121" s="163">
        <f t="shared" si="9"/>
        <v>167.75</v>
      </c>
      <c r="N121" s="164" t="s">
        <v>111</v>
      </c>
      <c r="O121" s="164" t="s">
        <v>89</v>
      </c>
      <c r="P121" s="117">
        <f t="shared" si="7"/>
        <v>1</v>
      </c>
    </row>
    <row r="122" spans="1:16" ht="16.5" thickBot="1" x14ac:dyDescent="0.25">
      <c r="A122" s="146">
        <v>14</v>
      </c>
      <c r="B122" s="147" t="s">
        <v>49</v>
      </c>
      <c r="C122" s="146">
        <v>151</v>
      </c>
      <c r="D122" s="162">
        <v>210</v>
      </c>
      <c r="E122" s="146">
        <v>163</v>
      </c>
      <c r="F122" s="146">
        <v>155</v>
      </c>
      <c r="G122" s="146">
        <v>167</v>
      </c>
      <c r="H122" s="146">
        <v>169</v>
      </c>
      <c r="I122" s="146">
        <v>166</v>
      </c>
      <c r="J122" s="146">
        <v>178</v>
      </c>
      <c r="K122" s="146">
        <v>1359</v>
      </c>
      <c r="L122" s="146">
        <f t="shared" si="10"/>
        <v>8</v>
      </c>
      <c r="M122" s="163">
        <f t="shared" si="9"/>
        <v>169.875</v>
      </c>
      <c r="N122" s="164" t="s">
        <v>111</v>
      </c>
      <c r="O122" s="164" t="s">
        <v>89</v>
      </c>
      <c r="P122" s="117">
        <f t="shared" si="7"/>
        <v>1</v>
      </c>
    </row>
    <row r="123" spans="1:16" ht="16.5" thickBot="1" x14ac:dyDescent="0.25">
      <c r="A123" s="146">
        <v>15</v>
      </c>
      <c r="B123" s="147" t="s">
        <v>20</v>
      </c>
      <c r="C123" s="146">
        <v>192</v>
      </c>
      <c r="D123" s="146">
        <v>164</v>
      </c>
      <c r="E123" s="146">
        <v>182</v>
      </c>
      <c r="F123" s="146">
        <v>190</v>
      </c>
      <c r="G123" s="146">
        <v>136</v>
      </c>
      <c r="H123" s="146">
        <v>174</v>
      </c>
      <c r="I123" s="146">
        <v>131</v>
      </c>
      <c r="J123" s="146">
        <v>196</v>
      </c>
      <c r="K123" s="146">
        <v>1365</v>
      </c>
      <c r="L123" s="146">
        <f t="shared" si="10"/>
        <v>8</v>
      </c>
      <c r="M123" s="163">
        <f t="shared" si="9"/>
        <v>170.625</v>
      </c>
      <c r="N123" s="164" t="s">
        <v>111</v>
      </c>
      <c r="O123" s="164" t="s">
        <v>89</v>
      </c>
      <c r="P123" s="117">
        <f t="shared" si="7"/>
        <v>0</v>
      </c>
    </row>
    <row r="124" spans="1:16" ht="16.5" thickBot="1" x14ac:dyDescent="0.25">
      <c r="A124" s="146">
        <v>16</v>
      </c>
      <c r="B124" s="147" t="s">
        <v>67</v>
      </c>
      <c r="C124" s="146">
        <v>176</v>
      </c>
      <c r="D124" s="146">
        <v>192</v>
      </c>
      <c r="E124" s="146">
        <v>149</v>
      </c>
      <c r="F124" s="146">
        <v>193</v>
      </c>
      <c r="G124" s="146">
        <v>194</v>
      </c>
      <c r="H124" s="146">
        <v>169</v>
      </c>
      <c r="I124" s="146">
        <v>188</v>
      </c>
      <c r="J124" s="146">
        <v>163</v>
      </c>
      <c r="K124" s="146">
        <v>1424</v>
      </c>
      <c r="L124" s="146">
        <f t="shared" si="10"/>
        <v>8</v>
      </c>
      <c r="M124" s="163">
        <f t="shared" si="9"/>
        <v>178</v>
      </c>
      <c r="N124" s="164" t="s">
        <v>111</v>
      </c>
      <c r="O124" s="164" t="s">
        <v>89</v>
      </c>
      <c r="P124" s="117">
        <f t="shared" si="7"/>
        <v>0</v>
      </c>
    </row>
    <row r="125" spans="1:16" ht="16.5" thickBot="1" x14ac:dyDescent="0.25">
      <c r="A125" s="146">
        <v>17</v>
      </c>
      <c r="B125" s="147" t="s">
        <v>83</v>
      </c>
      <c r="C125" s="146">
        <v>148</v>
      </c>
      <c r="D125" s="146">
        <v>179</v>
      </c>
      <c r="E125" s="146">
        <v>184</v>
      </c>
      <c r="F125" s="146">
        <v>172</v>
      </c>
      <c r="G125" s="146">
        <v>148</v>
      </c>
      <c r="H125" s="162">
        <v>235</v>
      </c>
      <c r="I125" s="146">
        <v>151</v>
      </c>
      <c r="J125" s="146">
        <v>175</v>
      </c>
      <c r="K125" s="146">
        <v>1392</v>
      </c>
      <c r="L125" s="146">
        <f t="shared" si="10"/>
        <v>8</v>
      </c>
      <c r="M125" s="163">
        <f t="shared" si="9"/>
        <v>174</v>
      </c>
      <c r="N125" s="164" t="s">
        <v>111</v>
      </c>
      <c r="O125" s="164" t="s">
        <v>89</v>
      </c>
      <c r="P125" s="117">
        <f t="shared" si="7"/>
        <v>1</v>
      </c>
    </row>
    <row r="126" spans="1:16" ht="16.5" thickBot="1" x14ac:dyDescent="0.25">
      <c r="A126" s="146">
        <v>18</v>
      </c>
      <c r="B126" s="147" t="s">
        <v>23</v>
      </c>
      <c r="C126" s="162">
        <v>212</v>
      </c>
      <c r="D126" s="146">
        <v>158</v>
      </c>
      <c r="E126" s="146">
        <v>133</v>
      </c>
      <c r="F126" s="146">
        <v>161</v>
      </c>
      <c r="G126" s="146">
        <v>178</v>
      </c>
      <c r="H126" s="146">
        <v>180</v>
      </c>
      <c r="I126" s="146">
        <v>184</v>
      </c>
      <c r="J126" s="146">
        <v>152</v>
      </c>
      <c r="K126" s="146">
        <v>1358</v>
      </c>
      <c r="L126" s="146">
        <f t="shared" si="10"/>
        <v>8</v>
      </c>
      <c r="M126" s="163">
        <f t="shared" si="9"/>
        <v>169.75</v>
      </c>
      <c r="N126" s="164" t="s">
        <v>111</v>
      </c>
      <c r="O126" s="164" t="s">
        <v>89</v>
      </c>
      <c r="P126" s="117">
        <f t="shared" si="7"/>
        <v>1</v>
      </c>
    </row>
    <row r="127" spans="1:16" ht="16.5" thickBot="1" x14ac:dyDescent="0.25">
      <c r="A127" s="146">
        <v>19</v>
      </c>
      <c r="B127" s="147" t="s">
        <v>40</v>
      </c>
      <c r="C127" s="146">
        <v>193</v>
      </c>
      <c r="D127" s="162">
        <v>222</v>
      </c>
      <c r="E127" s="162">
        <v>203</v>
      </c>
      <c r="F127" s="146">
        <v>184</v>
      </c>
      <c r="G127" s="146">
        <v>193</v>
      </c>
      <c r="H127" s="146">
        <v>174</v>
      </c>
      <c r="I127" s="146">
        <v>113</v>
      </c>
      <c r="J127" s="146">
        <v>185</v>
      </c>
      <c r="K127" s="146">
        <v>1467</v>
      </c>
      <c r="L127" s="146">
        <f t="shared" si="10"/>
        <v>8</v>
      </c>
      <c r="M127" s="163">
        <f t="shared" si="9"/>
        <v>183.375</v>
      </c>
      <c r="N127" s="164" t="s">
        <v>111</v>
      </c>
      <c r="O127" s="164" t="s">
        <v>89</v>
      </c>
      <c r="P127" s="117">
        <f t="shared" si="7"/>
        <v>2</v>
      </c>
    </row>
    <row r="128" spans="1:16" ht="16.5" thickBot="1" x14ac:dyDescent="0.25">
      <c r="A128" s="146">
        <v>20</v>
      </c>
      <c r="B128" s="147" t="s">
        <v>39</v>
      </c>
      <c r="C128" s="146">
        <v>154</v>
      </c>
      <c r="D128" s="162">
        <v>208</v>
      </c>
      <c r="E128" s="146">
        <v>189</v>
      </c>
      <c r="F128" s="162">
        <v>222</v>
      </c>
      <c r="G128" s="146">
        <v>190</v>
      </c>
      <c r="H128" s="146">
        <v>139</v>
      </c>
      <c r="I128" s="146">
        <v>199</v>
      </c>
      <c r="J128" s="146">
        <v>166</v>
      </c>
      <c r="K128" s="146">
        <v>1467</v>
      </c>
      <c r="L128" s="146">
        <f t="shared" si="10"/>
        <v>8</v>
      </c>
      <c r="M128" s="163">
        <f t="shared" si="9"/>
        <v>183.375</v>
      </c>
      <c r="N128" s="164" t="s">
        <v>111</v>
      </c>
      <c r="O128" s="164" t="s">
        <v>89</v>
      </c>
      <c r="P128" s="117">
        <f t="shared" si="7"/>
        <v>2</v>
      </c>
    </row>
    <row r="129" spans="1:16" ht="16.5" thickBot="1" x14ac:dyDescent="0.25">
      <c r="A129" s="146">
        <v>21</v>
      </c>
      <c r="B129" s="147" t="s">
        <v>41</v>
      </c>
      <c r="C129" s="146">
        <v>159</v>
      </c>
      <c r="D129" s="146">
        <v>143</v>
      </c>
      <c r="E129" s="146">
        <v>174</v>
      </c>
      <c r="F129" s="146">
        <v>184</v>
      </c>
      <c r="G129" s="146">
        <v>171</v>
      </c>
      <c r="H129" s="146">
        <v>167</v>
      </c>
      <c r="I129" s="146">
        <v>167</v>
      </c>
      <c r="J129" s="146">
        <v>183</v>
      </c>
      <c r="K129" s="146">
        <v>1348</v>
      </c>
      <c r="L129" s="146">
        <f t="shared" si="10"/>
        <v>8</v>
      </c>
      <c r="M129" s="163">
        <f t="shared" si="9"/>
        <v>168.5</v>
      </c>
      <c r="N129" s="164" t="s">
        <v>111</v>
      </c>
      <c r="O129" s="164" t="s">
        <v>89</v>
      </c>
      <c r="P129" s="117">
        <f t="shared" si="7"/>
        <v>0</v>
      </c>
    </row>
    <row r="130" spans="1:16" ht="16.5" thickBot="1" x14ac:dyDescent="0.25">
      <c r="A130" s="146">
        <v>22</v>
      </c>
      <c r="B130" s="147" t="s">
        <v>76</v>
      </c>
      <c r="C130" s="146">
        <v>160</v>
      </c>
      <c r="D130" s="162">
        <v>225</v>
      </c>
      <c r="E130" s="146">
        <v>198</v>
      </c>
      <c r="F130" s="146">
        <v>183</v>
      </c>
      <c r="G130" s="162">
        <v>201</v>
      </c>
      <c r="H130" s="146">
        <v>156</v>
      </c>
      <c r="I130" s="146">
        <v>157</v>
      </c>
      <c r="J130" s="162">
        <v>203</v>
      </c>
      <c r="K130" s="146">
        <v>1483</v>
      </c>
      <c r="L130" s="146">
        <f t="shared" si="10"/>
        <v>8</v>
      </c>
      <c r="M130" s="163">
        <f t="shared" ref="M130:M139" si="11">SUM(K130/L130)</f>
        <v>185.375</v>
      </c>
      <c r="N130" s="164" t="s">
        <v>111</v>
      </c>
      <c r="O130" s="164" t="s">
        <v>89</v>
      </c>
      <c r="P130" s="117">
        <f t="shared" si="7"/>
        <v>3</v>
      </c>
    </row>
    <row r="131" spans="1:16" ht="16.5" thickBot="1" x14ac:dyDescent="0.25">
      <c r="A131" s="146">
        <v>23</v>
      </c>
      <c r="B131" s="147" t="s">
        <v>78</v>
      </c>
      <c r="C131" s="162">
        <v>211</v>
      </c>
      <c r="D131" s="146">
        <v>183</v>
      </c>
      <c r="E131" s="146">
        <v>197</v>
      </c>
      <c r="F131" s="146">
        <v>197</v>
      </c>
      <c r="G131" s="146">
        <v>141</v>
      </c>
      <c r="H131" s="146">
        <v>186</v>
      </c>
      <c r="I131" s="146">
        <v>191</v>
      </c>
      <c r="J131" s="146">
        <v>157</v>
      </c>
      <c r="K131" s="146">
        <v>1463</v>
      </c>
      <c r="L131" s="146">
        <f t="shared" si="10"/>
        <v>8</v>
      </c>
      <c r="M131" s="163">
        <f t="shared" si="11"/>
        <v>182.875</v>
      </c>
      <c r="N131" s="164" t="s">
        <v>111</v>
      </c>
      <c r="O131" s="164" t="s">
        <v>89</v>
      </c>
      <c r="P131" s="117">
        <f t="shared" ref="P131:P194" si="12">COUNTIF(C131:J131,"&gt;199")</f>
        <v>1</v>
      </c>
    </row>
    <row r="132" spans="1:16" ht="16.5" thickBot="1" x14ac:dyDescent="0.25">
      <c r="A132" s="146">
        <v>24</v>
      </c>
      <c r="B132" s="147" t="s">
        <v>161</v>
      </c>
      <c r="C132" s="146">
        <v>138</v>
      </c>
      <c r="D132" s="146">
        <v>199</v>
      </c>
      <c r="E132" s="146">
        <v>116</v>
      </c>
      <c r="F132" s="146">
        <v>131</v>
      </c>
      <c r="G132" s="146">
        <v>173</v>
      </c>
      <c r="H132" s="146">
        <v>199</v>
      </c>
      <c r="I132" s="146">
        <v>134</v>
      </c>
      <c r="J132" s="146">
        <v>124</v>
      </c>
      <c r="K132" s="146">
        <v>1214</v>
      </c>
      <c r="L132" s="146">
        <f t="shared" si="10"/>
        <v>8</v>
      </c>
      <c r="M132" s="163">
        <f t="shared" si="11"/>
        <v>151.75</v>
      </c>
      <c r="N132" s="164" t="s">
        <v>112</v>
      </c>
      <c r="O132" s="164" t="s">
        <v>89</v>
      </c>
      <c r="P132" s="117">
        <f t="shared" si="12"/>
        <v>0</v>
      </c>
    </row>
    <row r="133" spans="1:16" ht="16.5" thickBot="1" x14ac:dyDescent="0.25">
      <c r="A133" s="146">
        <v>25</v>
      </c>
      <c r="B133" s="147" t="s">
        <v>46</v>
      </c>
      <c r="C133" s="146">
        <v>161</v>
      </c>
      <c r="D133" s="146">
        <v>168</v>
      </c>
      <c r="E133" s="146">
        <v>169</v>
      </c>
      <c r="F133" s="146">
        <v>181</v>
      </c>
      <c r="G133" s="162">
        <v>223</v>
      </c>
      <c r="H133" s="146">
        <v>131</v>
      </c>
      <c r="I133" s="146">
        <v>179</v>
      </c>
      <c r="J133" s="146">
        <v>178</v>
      </c>
      <c r="K133" s="146">
        <v>1390</v>
      </c>
      <c r="L133" s="146">
        <f t="shared" si="10"/>
        <v>8</v>
      </c>
      <c r="M133" s="163">
        <f t="shared" si="11"/>
        <v>173.75</v>
      </c>
      <c r="N133" s="164" t="s">
        <v>112</v>
      </c>
      <c r="O133" s="164" t="s">
        <v>89</v>
      </c>
      <c r="P133" s="117">
        <f t="shared" si="12"/>
        <v>1</v>
      </c>
    </row>
    <row r="134" spans="1:16" ht="16.5" thickBot="1" x14ac:dyDescent="0.25">
      <c r="A134" s="146">
        <v>26</v>
      </c>
      <c r="B134" s="147" t="s">
        <v>153</v>
      </c>
      <c r="C134" s="146">
        <v>141</v>
      </c>
      <c r="D134" s="146">
        <v>166</v>
      </c>
      <c r="E134" s="146">
        <v>160</v>
      </c>
      <c r="F134" s="146">
        <v>163</v>
      </c>
      <c r="G134" s="146">
        <v>161</v>
      </c>
      <c r="H134" s="146">
        <v>171</v>
      </c>
      <c r="I134" s="146">
        <v>180</v>
      </c>
      <c r="J134" s="146">
        <v>156</v>
      </c>
      <c r="K134" s="146">
        <v>1298</v>
      </c>
      <c r="L134" s="146">
        <f t="shared" si="10"/>
        <v>8</v>
      </c>
      <c r="M134" s="163">
        <f t="shared" si="11"/>
        <v>162.25</v>
      </c>
      <c r="N134" s="164" t="s">
        <v>112</v>
      </c>
      <c r="O134" s="164" t="s">
        <v>89</v>
      </c>
      <c r="P134" s="117">
        <f t="shared" si="12"/>
        <v>0</v>
      </c>
    </row>
    <row r="135" spans="1:16" ht="16.5" thickBot="1" x14ac:dyDescent="0.25">
      <c r="A135" s="146">
        <v>27</v>
      </c>
      <c r="B135" s="147" t="s">
        <v>80</v>
      </c>
      <c r="C135" s="162">
        <v>201</v>
      </c>
      <c r="D135" s="146">
        <v>150</v>
      </c>
      <c r="E135" s="146">
        <v>170</v>
      </c>
      <c r="F135" s="146">
        <v>189</v>
      </c>
      <c r="G135" s="146">
        <v>141</v>
      </c>
      <c r="H135" s="146">
        <v>153</v>
      </c>
      <c r="I135" s="146">
        <v>156</v>
      </c>
      <c r="J135" s="146">
        <v>147</v>
      </c>
      <c r="K135" s="146">
        <v>1307</v>
      </c>
      <c r="L135" s="146">
        <f t="shared" si="10"/>
        <v>8</v>
      </c>
      <c r="M135" s="163">
        <f t="shared" si="11"/>
        <v>163.375</v>
      </c>
      <c r="N135" s="164" t="s">
        <v>112</v>
      </c>
      <c r="O135" s="164" t="s">
        <v>89</v>
      </c>
      <c r="P135" s="117">
        <f t="shared" si="12"/>
        <v>1</v>
      </c>
    </row>
    <row r="136" spans="1:16" ht="16.5" thickBot="1" x14ac:dyDescent="0.25">
      <c r="A136" s="146">
        <v>28</v>
      </c>
      <c r="B136" s="147" t="s">
        <v>79</v>
      </c>
      <c r="C136" s="146">
        <v>178</v>
      </c>
      <c r="D136" s="146">
        <v>145</v>
      </c>
      <c r="E136" s="146">
        <v>154</v>
      </c>
      <c r="F136" s="146">
        <v>142</v>
      </c>
      <c r="G136" s="146">
        <v>192</v>
      </c>
      <c r="H136" s="146">
        <v>156</v>
      </c>
      <c r="I136" s="146">
        <v>123</v>
      </c>
      <c r="J136" s="146">
        <v>168</v>
      </c>
      <c r="K136" s="146">
        <v>1258</v>
      </c>
      <c r="L136" s="146">
        <f t="shared" si="10"/>
        <v>8</v>
      </c>
      <c r="M136" s="163">
        <f t="shared" si="11"/>
        <v>157.25</v>
      </c>
      <c r="N136" s="164" t="s">
        <v>112</v>
      </c>
      <c r="O136" s="164" t="s">
        <v>89</v>
      </c>
      <c r="P136" s="117">
        <f t="shared" si="12"/>
        <v>0</v>
      </c>
    </row>
    <row r="137" spans="1:16" ht="16.5" thickBot="1" x14ac:dyDescent="0.25">
      <c r="A137" s="146">
        <v>29</v>
      </c>
      <c r="B137" s="147" t="s">
        <v>47</v>
      </c>
      <c r="C137" s="146">
        <v>131</v>
      </c>
      <c r="D137" s="146">
        <v>159</v>
      </c>
      <c r="E137" s="146">
        <v>160</v>
      </c>
      <c r="F137" s="146">
        <v>144</v>
      </c>
      <c r="G137" s="146">
        <v>192</v>
      </c>
      <c r="H137" s="146">
        <v>176</v>
      </c>
      <c r="I137" s="146">
        <v>117</v>
      </c>
      <c r="J137" s="146">
        <v>192</v>
      </c>
      <c r="K137" s="146">
        <v>1271</v>
      </c>
      <c r="L137" s="146">
        <f t="shared" si="10"/>
        <v>8</v>
      </c>
      <c r="M137" s="163">
        <f t="shared" si="11"/>
        <v>158.875</v>
      </c>
      <c r="N137" s="164" t="s">
        <v>112</v>
      </c>
      <c r="O137" s="164" t="s">
        <v>89</v>
      </c>
      <c r="P137" s="117">
        <f t="shared" si="12"/>
        <v>0</v>
      </c>
    </row>
    <row r="138" spans="1:16" ht="16.5" thickBot="1" x14ac:dyDescent="0.25">
      <c r="A138" s="146">
        <v>30</v>
      </c>
      <c r="B138" s="147" t="s">
        <v>42</v>
      </c>
      <c r="C138" s="146">
        <v>159</v>
      </c>
      <c r="D138" s="146">
        <v>106</v>
      </c>
      <c r="E138" s="146">
        <v>168</v>
      </c>
      <c r="F138" s="146">
        <v>160</v>
      </c>
      <c r="G138" s="146">
        <v>177</v>
      </c>
      <c r="H138" s="146">
        <v>168</v>
      </c>
      <c r="I138" s="162">
        <v>206</v>
      </c>
      <c r="J138" s="146">
        <v>174</v>
      </c>
      <c r="K138" s="146">
        <v>1318</v>
      </c>
      <c r="L138" s="146">
        <f t="shared" si="10"/>
        <v>8</v>
      </c>
      <c r="M138" s="163">
        <f t="shared" si="11"/>
        <v>164.75</v>
      </c>
      <c r="N138" s="164" t="s">
        <v>112</v>
      </c>
      <c r="O138" s="164" t="s">
        <v>89</v>
      </c>
      <c r="P138" s="117">
        <f t="shared" si="12"/>
        <v>1</v>
      </c>
    </row>
    <row r="139" spans="1:16" ht="16.5" thickBot="1" x14ac:dyDescent="0.25">
      <c r="A139" s="146">
        <v>31</v>
      </c>
      <c r="B139" s="147" t="s">
        <v>66</v>
      </c>
      <c r="C139" s="146">
        <v>196</v>
      </c>
      <c r="D139" s="146">
        <v>162</v>
      </c>
      <c r="E139" s="162">
        <v>205</v>
      </c>
      <c r="F139" s="146">
        <v>188</v>
      </c>
      <c r="G139" s="146">
        <v>168</v>
      </c>
      <c r="H139" s="146">
        <v>169</v>
      </c>
      <c r="I139" s="146">
        <v>165</v>
      </c>
      <c r="J139" s="146">
        <v>193</v>
      </c>
      <c r="K139" s="146">
        <v>1446</v>
      </c>
      <c r="L139" s="146">
        <f t="shared" si="10"/>
        <v>8</v>
      </c>
      <c r="M139" s="163">
        <f t="shared" si="11"/>
        <v>180.75</v>
      </c>
      <c r="N139" s="164" t="s">
        <v>112</v>
      </c>
      <c r="O139" s="164" t="s">
        <v>89</v>
      </c>
      <c r="P139" s="117">
        <f t="shared" si="12"/>
        <v>1</v>
      </c>
    </row>
    <row r="140" spans="1:16" ht="16.5" thickBot="1" x14ac:dyDescent="0.25">
      <c r="A140" s="146">
        <v>32</v>
      </c>
      <c r="B140" s="147" t="s">
        <v>69</v>
      </c>
      <c r="C140" s="146">
        <v>162</v>
      </c>
      <c r="D140" s="146">
        <v>127</v>
      </c>
      <c r="E140" s="146">
        <v>157</v>
      </c>
      <c r="F140" s="146">
        <v>149</v>
      </c>
      <c r="G140" s="146">
        <v>154</v>
      </c>
      <c r="H140" s="146">
        <v>146</v>
      </c>
      <c r="I140" s="146">
        <v>192</v>
      </c>
      <c r="J140" s="146">
        <v>115</v>
      </c>
      <c r="K140" s="146">
        <v>1202</v>
      </c>
      <c r="L140" s="146">
        <f t="shared" si="10"/>
        <v>8</v>
      </c>
      <c r="M140" s="146">
        <v>169.83</v>
      </c>
      <c r="N140" s="164" t="s">
        <v>112</v>
      </c>
      <c r="O140" s="164" t="s">
        <v>89</v>
      </c>
      <c r="P140" s="117">
        <f t="shared" si="12"/>
        <v>0</v>
      </c>
    </row>
    <row r="141" spans="1:16" ht="16.5" thickBot="1" x14ac:dyDescent="0.25">
      <c r="A141" s="146">
        <v>33</v>
      </c>
      <c r="B141" s="147" t="s">
        <v>156</v>
      </c>
      <c r="C141" s="146">
        <v>74</v>
      </c>
      <c r="D141" s="146">
        <v>103</v>
      </c>
      <c r="E141" s="146">
        <v>101</v>
      </c>
      <c r="F141" s="146">
        <v>114</v>
      </c>
      <c r="G141" s="146">
        <v>156</v>
      </c>
      <c r="H141" s="146">
        <v>132</v>
      </c>
      <c r="I141" s="146">
        <v>123</v>
      </c>
      <c r="J141" s="146">
        <v>113</v>
      </c>
      <c r="K141" s="146">
        <v>916</v>
      </c>
      <c r="L141" s="146">
        <f t="shared" si="10"/>
        <v>8</v>
      </c>
      <c r="M141" s="163">
        <f>SUM(K141/L141)</f>
        <v>114.5</v>
      </c>
      <c r="N141" s="164" t="s">
        <v>112</v>
      </c>
      <c r="O141" s="164" t="s">
        <v>89</v>
      </c>
      <c r="P141" s="117">
        <f t="shared" si="12"/>
        <v>0</v>
      </c>
    </row>
    <row r="142" spans="1:16" ht="16.5" thickBot="1" x14ac:dyDescent="0.25">
      <c r="A142" s="146">
        <v>34</v>
      </c>
      <c r="B142" s="147" t="s">
        <v>58</v>
      </c>
      <c r="C142" s="146">
        <v>161</v>
      </c>
      <c r="D142" s="146">
        <v>186</v>
      </c>
      <c r="E142" s="162">
        <v>211</v>
      </c>
      <c r="F142" s="146">
        <v>190</v>
      </c>
      <c r="G142" s="146">
        <v>147</v>
      </c>
      <c r="H142" s="162">
        <v>225</v>
      </c>
      <c r="I142" s="162">
        <v>205</v>
      </c>
      <c r="J142" s="146">
        <v>199</v>
      </c>
      <c r="K142" s="146">
        <v>1524</v>
      </c>
      <c r="L142" s="146">
        <f t="shared" si="10"/>
        <v>8</v>
      </c>
      <c r="M142" s="163">
        <f>SUM(K142/L142)</f>
        <v>190.5</v>
      </c>
      <c r="N142" s="164" t="s">
        <v>112</v>
      </c>
      <c r="O142" s="164" t="s">
        <v>89</v>
      </c>
      <c r="P142" s="117">
        <f t="shared" si="12"/>
        <v>3</v>
      </c>
    </row>
    <row r="143" spans="1:16" ht="16.5" thickBot="1" x14ac:dyDescent="0.25">
      <c r="A143" s="146">
        <v>35</v>
      </c>
      <c r="B143" s="147" t="s">
        <v>31</v>
      </c>
      <c r="C143" s="146">
        <v>128</v>
      </c>
      <c r="D143" s="146">
        <v>135</v>
      </c>
      <c r="E143" s="146">
        <v>119</v>
      </c>
      <c r="F143" s="146">
        <v>90</v>
      </c>
      <c r="G143" s="146">
        <v>131</v>
      </c>
      <c r="H143" s="146">
        <v>125</v>
      </c>
      <c r="I143" s="146">
        <v>136</v>
      </c>
      <c r="J143" s="146">
        <v>133</v>
      </c>
      <c r="K143" s="146">
        <v>997</v>
      </c>
      <c r="L143" s="146">
        <f t="shared" si="10"/>
        <v>8</v>
      </c>
      <c r="M143" s="146">
        <v>177.33</v>
      </c>
      <c r="N143" s="164" t="s">
        <v>112</v>
      </c>
      <c r="O143" s="164" t="s">
        <v>89</v>
      </c>
      <c r="P143" s="117">
        <f t="shared" si="12"/>
        <v>0</v>
      </c>
    </row>
    <row r="144" spans="1:16" ht="16.5" thickBot="1" x14ac:dyDescent="0.25">
      <c r="A144" s="146">
        <v>36</v>
      </c>
      <c r="B144" s="147" t="s">
        <v>26</v>
      </c>
      <c r="C144" s="162">
        <v>211</v>
      </c>
      <c r="D144" s="146">
        <v>142</v>
      </c>
      <c r="E144" s="146">
        <v>113</v>
      </c>
      <c r="F144" s="146">
        <v>148</v>
      </c>
      <c r="G144" s="146">
        <v>159</v>
      </c>
      <c r="H144" s="146">
        <v>126</v>
      </c>
      <c r="I144" s="146">
        <v>150</v>
      </c>
      <c r="J144" s="146">
        <v>149</v>
      </c>
      <c r="K144" s="146">
        <v>1198</v>
      </c>
      <c r="L144" s="146">
        <f t="shared" si="10"/>
        <v>8</v>
      </c>
      <c r="M144" s="163">
        <f>SUM(K144/L144)</f>
        <v>149.75</v>
      </c>
      <c r="N144" s="164" t="s">
        <v>112</v>
      </c>
      <c r="O144" s="164" t="s">
        <v>89</v>
      </c>
      <c r="P144" s="117">
        <f t="shared" si="12"/>
        <v>1</v>
      </c>
    </row>
    <row r="145" spans="1:16" ht="16.5" thickBot="1" x14ac:dyDescent="0.25">
      <c r="A145" s="146">
        <v>37</v>
      </c>
      <c r="B145" s="147" t="s">
        <v>45</v>
      </c>
      <c r="C145" s="146">
        <v>126</v>
      </c>
      <c r="D145" s="146">
        <v>129</v>
      </c>
      <c r="E145" s="146">
        <v>174</v>
      </c>
      <c r="F145" s="146">
        <v>133</v>
      </c>
      <c r="G145" s="146">
        <v>118</v>
      </c>
      <c r="H145" s="146">
        <v>137</v>
      </c>
      <c r="I145" s="146">
        <v>114</v>
      </c>
      <c r="J145" s="146">
        <v>158</v>
      </c>
      <c r="K145" s="146">
        <v>1089</v>
      </c>
      <c r="L145" s="146">
        <f t="shared" si="10"/>
        <v>8</v>
      </c>
      <c r="M145" s="146">
        <v>189</v>
      </c>
      <c r="N145" s="164" t="s">
        <v>112</v>
      </c>
      <c r="O145" s="164" t="s">
        <v>89</v>
      </c>
      <c r="P145" s="117">
        <f t="shared" si="12"/>
        <v>0</v>
      </c>
    </row>
    <row r="146" spans="1:16" ht="16.5" thickBot="1" x14ac:dyDescent="0.25">
      <c r="A146" s="146">
        <v>38</v>
      </c>
      <c r="B146" s="147" t="s">
        <v>85</v>
      </c>
      <c r="C146" s="146">
        <v>161</v>
      </c>
      <c r="D146" s="146">
        <v>182</v>
      </c>
      <c r="E146" s="146">
        <v>154</v>
      </c>
      <c r="F146" s="146">
        <v>169</v>
      </c>
      <c r="G146" s="146">
        <v>125</v>
      </c>
      <c r="H146" s="146">
        <v>187</v>
      </c>
      <c r="I146" s="162">
        <v>238</v>
      </c>
      <c r="J146" s="146">
        <v>158</v>
      </c>
      <c r="K146" s="146">
        <v>1374</v>
      </c>
      <c r="L146" s="146">
        <f t="shared" si="10"/>
        <v>8</v>
      </c>
      <c r="M146" s="163">
        <f t="shared" ref="M146:M156" si="13">SUM(K146/L146)</f>
        <v>171.75</v>
      </c>
      <c r="N146" s="164" t="s">
        <v>112</v>
      </c>
      <c r="O146" s="164" t="s">
        <v>89</v>
      </c>
      <c r="P146" s="117">
        <f t="shared" si="12"/>
        <v>1</v>
      </c>
    </row>
    <row r="147" spans="1:16" ht="16.5" thickBot="1" x14ac:dyDescent="0.25">
      <c r="A147" s="146">
        <v>39</v>
      </c>
      <c r="B147" s="147" t="s">
        <v>160</v>
      </c>
      <c r="C147" s="146">
        <v>187</v>
      </c>
      <c r="D147" s="146">
        <v>160</v>
      </c>
      <c r="E147" s="146">
        <v>155</v>
      </c>
      <c r="F147" s="146">
        <v>159</v>
      </c>
      <c r="G147" s="146">
        <v>143</v>
      </c>
      <c r="H147" s="146">
        <v>140</v>
      </c>
      <c r="I147" s="162">
        <v>208</v>
      </c>
      <c r="J147" s="146">
        <v>150</v>
      </c>
      <c r="K147" s="146">
        <v>1302</v>
      </c>
      <c r="L147" s="146">
        <f t="shared" si="10"/>
        <v>8</v>
      </c>
      <c r="M147" s="163">
        <f t="shared" si="13"/>
        <v>162.75</v>
      </c>
      <c r="N147" s="164" t="s">
        <v>112</v>
      </c>
      <c r="O147" s="164" t="s">
        <v>89</v>
      </c>
      <c r="P147" s="117">
        <f t="shared" si="12"/>
        <v>1</v>
      </c>
    </row>
    <row r="148" spans="1:16" ht="16.5" thickBot="1" x14ac:dyDescent="0.25">
      <c r="A148" s="146">
        <v>40</v>
      </c>
      <c r="B148" s="147" t="s">
        <v>151</v>
      </c>
      <c r="C148" s="162">
        <v>206</v>
      </c>
      <c r="D148" s="146">
        <v>179</v>
      </c>
      <c r="E148" s="146">
        <v>185</v>
      </c>
      <c r="F148" s="146">
        <v>130</v>
      </c>
      <c r="G148" s="146">
        <v>193</v>
      </c>
      <c r="H148" s="146">
        <v>147</v>
      </c>
      <c r="I148" s="146">
        <v>172</v>
      </c>
      <c r="J148" s="146">
        <v>150</v>
      </c>
      <c r="K148" s="146">
        <v>1362</v>
      </c>
      <c r="L148" s="146">
        <f t="shared" si="10"/>
        <v>8</v>
      </c>
      <c r="M148" s="163">
        <f t="shared" si="13"/>
        <v>170.25</v>
      </c>
      <c r="N148" s="164" t="s">
        <v>112</v>
      </c>
      <c r="O148" s="164" t="s">
        <v>89</v>
      </c>
      <c r="P148" s="117">
        <f t="shared" si="12"/>
        <v>1</v>
      </c>
    </row>
    <row r="149" spans="1:16" ht="16.5" thickBot="1" x14ac:dyDescent="0.25">
      <c r="A149" s="146">
        <v>41</v>
      </c>
      <c r="B149" s="147" t="s">
        <v>154</v>
      </c>
      <c r="C149" s="146">
        <v>133</v>
      </c>
      <c r="D149" s="146">
        <v>148</v>
      </c>
      <c r="E149" s="146">
        <v>150</v>
      </c>
      <c r="F149" s="146">
        <v>146</v>
      </c>
      <c r="G149" s="146">
        <v>118</v>
      </c>
      <c r="H149" s="146">
        <v>157</v>
      </c>
      <c r="I149" s="146">
        <v>168</v>
      </c>
      <c r="J149" s="146">
        <v>150</v>
      </c>
      <c r="K149" s="146">
        <v>1170</v>
      </c>
      <c r="L149" s="146">
        <f t="shared" si="10"/>
        <v>8</v>
      </c>
      <c r="M149" s="163">
        <f t="shared" si="13"/>
        <v>146.25</v>
      </c>
      <c r="N149" s="164" t="s">
        <v>112</v>
      </c>
      <c r="O149" s="164" t="s">
        <v>89</v>
      </c>
      <c r="P149" s="117">
        <f t="shared" si="12"/>
        <v>0</v>
      </c>
    </row>
    <row r="150" spans="1:16" ht="16.5" thickBot="1" x14ac:dyDescent="0.25">
      <c r="A150" s="146">
        <v>42</v>
      </c>
      <c r="B150" s="147" t="s">
        <v>155</v>
      </c>
      <c r="C150" s="146">
        <v>127</v>
      </c>
      <c r="D150" s="146">
        <v>168</v>
      </c>
      <c r="E150" s="146">
        <v>130</v>
      </c>
      <c r="F150" s="146">
        <v>123</v>
      </c>
      <c r="G150" s="146">
        <v>145</v>
      </c>
      <c r="H150" s="146">
        <v>146</v>
      </c>
      <c r="I150" s="146">
        <v>110</v>
      </c>
      <c r="J150" s="146">
        <v>121</v>
      </c>
      <c r="K150" s="146">
        <v>1070</v>
      </c>
      <c r="L150" s="146">
        <f t="shared" si="10"/>
        <v>8</v>
      </c>
      <c r="M150" s="163">
        <f t="shared" si="13"/>
        <v>133.75</v>
      </c>
      <c r="N150" s="164" t="s">
        <v>112</v>
      </c>
      <c r="O150" s="164" t="s">
        <v>89</v>
      </c>
      <c r="P150" s="117">
        <f t="shared" si="12"/>
        <v>0</v>
      </c>
    </row>
    <row r="151" spans="1:16" ht="16.5" thickBot="1" x14ac:dyDescent="0.25">
      <c r="A151" s="146">
        <v>43</v>
      </c>
      <c r="B151" s="147" t="s">
        <v>56</v>
      </c>
      <c r="C151" s="146">
        <v>191</v>
      </c>
      <c r="D151" s="146">
        <v>163</v>
      </c>
      <c r="E151" s="146">
        <v>151</v>
      </c>
      <c r="F151" s="146">
        <v>143</v>
      </c>
      <c r="G151" s="146">
        <v>143</v>
      </c>
      <c r="H151" s="146">
        <v>194</v>
      </c>
      <c r="I151" s="146">
        <v>190</v>
      </c>
      <c r="J151" s="146">
        <v>187</v>
      </c>
      <c r="K151" s="146">
        <v>1362</v>
      </c>
      <c r="L151" s="146">
        <f t="shared" si="10"/>
        <v>8</v>
      </c>
      <c r="M151" s="163">
        <f t="shared" si="13"/>
        <v>170.25</v>
      </c>
      <c r="N151" s="164" t="s">
        <v>112</v>
      </c>
      <c r="O151" s="164" t="s">
        <v>89</v>
      </c>
      <c r="P151" s="117">
        <f t="shared" si="12"/>
        <v>0</v>
      </c>
    </row>
    <row r="152" spans="1:16" ht="16.5" thickBot="1" x14ac:dyDescent="0.25">
      <c r="A152" s="146">
        <v>44</v>
      </c>
      <c r="B152" s="147" t="s">
        <v>44</v>
      </c>
      <c r="C152" s="146">
        <v>148</v>
      </c>
      <c r="D152" s="146">
        <v>127</v>
      </c>
      <c r="E152" s="146">
        <v>160</v>
      </c>
      <c r="F152" s="146">
        <v>192</v>
      </c>
      <c r="G152" s="146">
        <v>160</v>
      </c>
      <c r="H152" s="146">
        <v>167</v>
      </c>
      <c r="I152" s="146">
        <v>170</v>
      </c>
      <c r="J152" s="162">
        <v>216</v>
      </c>
      <c r="K152" s="146">
        <v>1340</v>
      </c>
      <c r="L152" s="146">
        <f t="shared" si="10"/>
        <v>8</v>
      </c>
      <c r="M152" s="163">
        <f t="shared" si="13"/>
        <v>167.5</v>
      </c>
      <c r="N152" s="164" t="s">
        <v>112</v>
      </c>
      <c r="O152" s="164" t="s">
        <v>89</v>
      </c>
      <c r="P152" s="117">
        <f t="shared" si="12"/>
        <v>1</v>
      </c>
    </row>
    <row r="153" spans="1:16" ht="16.5" thickBot="1" x14ac:dyDescent="0.25">
      <c r="A153" s="146">
        <v>45</v>
      </c>
      <c r="B153" s="147" t="s">
        <v>57</v>
      </c>
      <c r="C153" s="146">
        <v>185</v>
      </c>
      <c r="D153" s="146">
        <v>144</v>
      </c>
      <c r="E153" s="146">
        <v>145</v>
      </c>
      <c r="F153" s="146">
        <v>152</v>
      </c>
      <c r="G153" s="146">
        <v>136</v>
      </c>
      <c r="H153" s="146">
        <v>192</v>
      </c>
      <c r="I153" s="146">
        <v>165</v>
      </c>
      <c r="J153" s="146">
        <v>166</v>
      </c>
      <c r="K153" s="146">
        <v>1285</v>
      </c>
      <c r="L153" s="146">
        <f t="shared" si="10"/>
        <v>8</v>
      </c>
      <c r="M153" s="163">
        <f t="shared" si="13"/>
        <v>160.625</v>
      </c>
      <c r="N153" s="164" t="s">
        <v>112</v>
      </c>
      <c r="O153" s="164" t="s">
        <v>89</v>
      </c>
      <c r="P153" s="117">
        <f t="shared" si="12"/>
        <v>0</v>
      </c>
    </row>
    <row r="154" spans="1:16" ht="16.5" thickBot="1" x14ac:dyDescent="0.25">
      <c r="A154" s="146">
        <v>46</v>
      </c>
      <c r="B154" s="147" t="s">
        <v>152</v>
      </c>
      <c r="C154" s="146">
        <v>157</v>
      </c>
      <c r="D154" s="146">
        <v>160</v>
      </c>
      <c r="E154" s="146">
        <v>191</v>
      </c>
      <c r="F154" s="146">
        <v>190</v>
      </c>
      <c r="G154" s="146">
        <v>149</v>
      </c>
      <c r="H154" s="146">
        <v>157</v>
      </c>
      <c r="I154" s="146">
        <v>156</v>
      </c>
      <c r="J154" s="146">
        <v>173</v>
      </c>
      <c r="K154" s="146">
        <v>1333</v>
      </c>
      <c r="L154" s="146">
        <f t="shared" si="10"/>
        <v>8</v>
      </c>
      <c r="M154" s="163">
        <f t="shared" si="13"/>
        <v>166.625</v>
      </c>
      <c r="N154" s="164" t="s">
        <v>112</v>
      </c>
      <c r="O154" s="164" t="s">
        <v>89</v>
      </c>
      <c r="P154" s="117">
        <f t="shared" si="12"/>
        <v>0</v>
      </c>
    </row>
    <row r="155" spans="1:16" ht="16.5" thickBot="1" x14ac:dyDescent="0.25">
      <c r="A155" s="146">
        <v>47</v>
      </c>
      <c r="B155" s="147" t="s">
        <v>81</v>
      </c>
      <c r="C155" s="146">
        <v>129</v>
      </c>
      <c r="D155" s="146">
        <v>191</v>
      </c>
      <c r="E155" s="146">
        <v>157</v>
      </c>
      <c r="F155" s="146">
        <v>152</v>
      </c>
      <c r="G155" s="146">
        <v>157</v>
      </c>
      <c r="H155" s="146">
        <v>184</v>
      </c>
      <c r="I155" s="146">
        <v>153</v>
      </c>
      <c r="J155" s="146">
        <v>124</v>
      </c>
      <c r="K155" s="146">
        <v>1247</v>
      </c>
      <c r="L155" s="146">
        <f t="shared" si="10"/>
        <v>8</v>
      </c>
      <c r="M155" s="163">
        <f t="shared" si="13"/>
        <v>155.875</v>
      </c>
      <c r="N155" s="164" t="s">
        <v>112</v>
      </c>
      <c r="O155" s="164" t="s">
        <v>89</v>
      </c>
      <c r="P155" s="117">
        <f t="shared" si="12"/>
        <v>0</v>
      </c>
    </row>
    <row r="156" spans="1:16" ht="16.5" thickBot="1" x14ac:dyDescent="0.25">
      <c r="A156" s="146">
        <v>48</v>
      </c>
      <c r="B156" s="147" t="s">
        <v>59</v>
      </c>
      <c r="C156" s="146">
        <v>134</v>
      </c>
      <c r="D156" s="146">
        <v>143</v>
      </c>
      <c r="E156" s="146">
        <v>143</v>
      </c>
      <c r="F156" s="146">
        <v>125</v>
      </c>
      <c r="G156" s="146">
        <v>116</v>
      </c>
      <c r="H156" s="146">
        <v>133</v>
      </c>
      <c r="I156" s="146">
        <v>112</v>
      </c>
      <c r="J156" s="146">
        <v>121</v>
      </c>
      <c r="K156" s="146">
        <v>1027</v>
      </c>
      <c r="L156" s="146">
        <f t="shared" si="10"/>
        <v>8</v>
      </c>
      <c r="M156" s="163">
        <f t="shared" si="13"/>
        <v>128.375</v>
      </c>
      <c r="N156" s="164" t="s">
        <v>112</v>
      </c>
      <c r="O156" s="164" t="s">
        <v>89</v>
      </c>
      <c r="P156" s="117">
        <f t="shared" si="12"/>
        <v>0</v>
      </c>
    </row>
    <row r="157" spans="1:16" ht="16.5" thickBot="1" x14ac:dyDescent="0.25">
      <c r="A157" s="146">
        <v>49</v>
      </c>
      <c r="B157" s="147" t="s">
        <v>60</v>
      </c>
      <c r="C157" s="146">
        <v>155</v>
      </c>
      <c r="D157" s="146">
        <v>139</v>
      </c>
      <c r="E157" s="146">
        <v>145</v>
      </c>
      <c r="F157" s="146">
        <v>176</v>
      </c>
      <c r="G157" s="146">
        <v>144</v>
      </c>
      <c r="H157" s="146">
        <v>109</v>
      </c>
      <c r="I157" s="146">
        <v>148</v>
      </c>
      <c r="J157" s="146">
        <v>153</v>
      </c>
      <c r="K157" s="146">
        <v>1169</v>
      </c>
      <c r="L157" s="146">
        <f t="shared" si="10"/>
        <v>8</v>
      </c>
      <c r="M157" s="146">
        <v>183.83</v>
      </c>
      <c r="N157" s="164" t="s">
        <v>112</v>
      </c>
      <c r="O157" s="164" t="s">
        <v>89</v>
      </c>
      <c r="P157" s="117">
        <f t="shared" si="12"/>
        <v>0</v>
      </c>
    </row>
    <row r="158" spans="1:16" ht="16.5" thickBot="1" x14ac:dyDescent="0.25">
      <c r="A158" s="146">
        <v>50</v>
      </c>
      <c r="B158" s="147" t="s">
        <v>24</v>
      </c>
      <c r="C158" s="146">
        <v>141</v>
      </c>
      <c r="D158" s="146">
        <v>154</v>
      </c>
      <c r="E158" s="146">
        <v>188</v>
      </c>
      <c r="F158" s="146">
        <v>133</v>
      </c>
      <c r="G158" s="146">
        <v>144</v>
      </c>
      <c r="H158" s="146">
        <v>137</v>
      </c>
      <c r="I158" s="146">
        <v>144</v>
      </c>
      <c r="J158" s="146">
        <v>164</v>
      </c>
      <c r="K158" s="146">
        <v>1205</v>
      </c>
      <c r="L158" s="146">
        <f t="shared" si="10"/>
        <v>8</v>
      </c>
      <c r="M158" s="163">
        <f>SUM(K158/L158)</f>
        <v>150.625</v>
      </c>
      <c r="N158" s="164" t="s">
        <v>112</v>
      </c>
      <c r="O158" s="164" t="s">
        <v>89</v>
      </c>
      <c r="P158" s="117">
        <f t="shared" si="12"/>
        <v>0</v>
      </c>
    </row>
    <row r="159" spans="1:16" ht="16.5" thickBot="1" x14ac:dyDescent="0.25">
      <c r="A159" s="146">
        <v>51</v>
      </c>
      <c r="B159" s="147" t="s">
        <v>27</v>
      </c>
      <c r="C159" s="146">
        <v>192</v>
      </c>
      <c r="D159" s="146">
        <v>148</v>
      </c>
      <c r="E159" s="146">
        <v>153</v>
      </c>
      <c r="F159" s="146">
        <v>138</v>
      </c>
      <c r="G159" s="146">
        <v>162</v>
      </c>
      <c r="H159" s="146">
        <v>140</v>
      </c>
      <c r="I159" s="146">
        <v>122</v>
      </c>
      <c r="J159" s="146">
        <v>128</v>
      </c>
      <c r="K159" s="146">
        <v>1183</v>
      </c>
      <c r="L159" s="146">
        <f t="shared" si="10"/>
        <v>8</v>
      </c>
      <c r="M159" s="146">
        <v>184.83</v>
      </c>
      <c r="N159" s="164" t="s">
        <v>112</v>
      </c>
      <c r="O159" s="164" t="s">
        <v>89</v>
      </c>
      <c r="P159" s="117">
        <f t="shared" si="12"/>
        <v>0</v>
      </c>
    </row>
    <row r="160" spans="1:16" ht="16.5" thickBot="1" x14ac:dyDescent="0.25">
      <c r="A160" s="146">
        <v>52</v>
      </c>
      <c r="B160" s="147" t="s">
        <v>21</v>
      </c>
      <c r="C160" s="146">
        <v>128</v>
      </c>
      <c r="D160" s="146">
        <v>175</v>
      </c>
      <c r="E160" s="146">
        <v>135</v>
      </c>
      <c r="F160" s="146">
        <v>135</v>
      </c>
      <c r="G160" s="146">
        <v>179</v>
      </c>
      <c r="H160" s="146">
        <v>182</v>
      </c>
      <c r="I160" s="146">
        <v>179</v>
      </c>
      <c r="J160" s="146">
        <v>137</v>
      </c>
      <c r="K160" s="146">
        <v>1250</v>
      </c>
      <c r="L160" s="146">
        <f t="shared" si="10"/>
        <v>8</v>
      </c>
      <c r="M160" s="163">
        <f t="shared" ref="M160:M168" si="14">SUM(K160/L160)</f>
        <v>156.25</v>
      </c>
      <c r="N160" s="164" t="s">
        <v>112</v>
      </c>
      <c r="O160" s="164" t="s">
        <v>89</v>
      </c>
      <c r="P160" s="117">
        <f t="shared" si="12"/>
        <v>0</v>
      </c>
    </row>
    <row r="161" spans="1:16" ht="16.5" thickBot="1" x14ac:dyDescent="0.25">
      <c r="A161" s="146">
        <v>53</v>
      </c>
      <c r="B161" s="147" t="s">
        <v>104</v>
      </c>
      <c r="C161" s="146">
        <v>147</v>
      </c>
      <c r="D161" s="146">
        <v>195</v>
      </c>
      <c r="E161" s="146">
        <v>124</v>
      </c>
      <c r="F161" s="146">
        <v>138</v>
      </c>
      <c r="G161" s="146">
        <v>135</v>
      </c>
      <c r="H161" s="146">
        <v>153</v>
      </c>
      <c r="I161" s="162">
        <v>203</v>
      </c>
      <c r="J161" s="146">
        <v>142</v>
      </c>
      <c r="K161" s="146">
        <v>1237</v>
      </c>
      <c r="L161" s="146">
        <f t="shared" si="10"/>
        <v>8</v>
      </c>
      <c r="M161" s="163">
        <f t="shared" si="14"/>
        <v>154.625</v>
      </c>
      <c r="N161" s="164" t="s">
        <v>112</v>
      </c>
      <c r="O161" s="164" t="s">
        <v>89</v>
      </c>
      <c r="P161" s="117">
        <f t="shared" si="12"/>
        <v>1</v>
      </c>
    </row>
    <row r="162" spans="1:16" ht="16.5" thickBot="1" x14ac:dyDescent="0.25">
      <c r="A162" s="146">
        <v>54</v>
      </c>
      <c r="B162" s="147" t="s">
        <v>28</v>
      </c>
      <c r="C162" s="146">
        <v>185</v>
      </c>
      <c r="D162" s="146">
        <v>144</v>
      </c>
      <c r="E162" s="146">
        <v>149</v>
      </c>
      <c r="F162" s="146">
        <v>143</v>
      </c>
      <c r="G162" s="146">
        <v>161</v>
      </c>
      <c r="H162" s="146">
        <v>136</v>
      </c>
      <c r="I162" s="146">
        <v>159</v>
      </c>
      <c r="J162" s="146">
        <v>136</v>
      </c>
      <c r="K162" s="146">
        <v>1213</v>
      </c>
      <c r="L162" s="146">
        <f t="shared" si="10"/>
        <v>8</v>
      </c>
      <c r="M162" s="163">
        <f t="shared" si="14"/>
        <v>151.625</v>
      </c>
      <c r="N162" s="164" t="s">
        <v>112</v>
      </c>
      <c r="O162" s="164" t="s">
        <v>89</v>
      </c>
      <c r="P162" s="117">
        <f t="shared" si="12"/>
        <v>0</v>
      </c>
    </row>
    <row r="163" spans="1:16" ht="16.5" thickBot="1" x14ac:dyDescent="0.25">
      <c r="A163" s="146">
        <v>55</v>
      </c>
      <c r="B163" s="147" t="s">
        <v>70</v>
      </c>
      <c r="C163" s="146">
        <v>165</v>
      </c>
      <c r="D163" s="146">
        <v>150</v>
      </c>
      <c r="E163" s="146">
        <v>185</v>
      </c>
      <c r="F163" s="146">
        <v>156</v>
      </c>
      <c r="G163" s="146">
        <v>173</v>
      </c>
      <c r="H163" s="146">
        <v>158</v>
      </c>
      <c r="I163" s="146">
        <v>180</v>
      </c>
      <c r="J163" s="162">
        <v>245</v>
      </c>
      <c r="K163" s="146">
        <v>1412</v>
      </c>
      <c r="L163" s="146">
        <f t="shared" si="10"/>
        <v>8</v>
      </c>
      <c r="M163" s="163">
        <f t="shared" si="14"/>
        <v>176.5</v>
      </c>
      <c r="N163" s="164" t="s">
        <v>112</v>
      </c>
      <c r="O163" s="164" t="s">
        <v>89</v>
      </c>
      <c r="P163" s="117">
        <f t="shared" si="12"/>
        <v>1</v>
      </c>
    </row>
    <row r="164" spans="1:16" ht="16.5" thickBot="1" x14ac:dyDescent="0.25">
      <c r="A164" s="146">
        <v>56</v>
      </c>
      <c r="B164" s="147" t="s">
        <v>25</v>
      </c>
      <c r="C164" s="146">
        <v>144</v>
      </c>
      <c r="D164" s="146">
        <v>126</v>
      </c>
      <c r="E164" s="146">
        <v>125</v>
      </c>
      <c r="F164" s="162">
        <v>202</v>
      </c>
      <c r="G164" s="146">
        <v>112</v>
      </c>
      <c r="H164" s="146">
        <v>90</v>
      </c>
      <c r="I164" s="146">
        <v>139</v>
      </c>
      <c r="J164" s="146">
        <v>172</v>
      </c>
      <c r="K164" s="146">
        <v>1110</v>
      </c>
      <c r="L164" s="146">
        <f t="shared" si="10"/>
        <v>8</v>
      </c>
      <c r="M164" s="163">
        <f t="shared" si="14"/>
        <v>138.75</v>
      </c>
      <c r="N164" s="164" t="s">
        <v>112</v>
      </c>
      <c r="O164" s="164" t="s">
        <v>89</v>
      </c>
      <c r="P164" s="117">
        <f t="shared" si="12"/>
        <v>1</v>
      </c>
    </row>
    <row r="165" spans="1:16" ht="16.5" thickBot="1" x14ac:dyDescent="0.25">
      <c r="A165" s="146">
        <v>57</v>
      </c>
      <c r="B165" s="147" t="s">
        <v>105</v>
      </c>
      <c r="C165" s="146">
        <v>141</v>
      </c>
      <c r="D165" s="146">
        <v>143</v>
      </c>
      <c r="E165" s="146">
        <v>132</v>
      </c>
      <c r="F165" s="162">
        <v>204</v>
      </c>
      <c r="G165" s="162">
        <v>214</v>
      </c>
      <c r="H165" s="146">
        <v>146</v>
      </c>
      <c r="I165" s="146">
        <v>130</v>
      </c>
      <c r="J165" s="146">
        <v>180</v>
      </c>
      <c r="K165" s="146">
        <v>1290</v>
      </c>
      <c r="L165" s="146">
        <f t="shared" si="10"/>
        <v>8</v>
      </c>
      <c r="M165" s="163">
        <f t="shared" si="14"/>
        <v>161.25</v>
      </c>
      <c r="N165" s="164" t="s">
        <v>112</v>
      </c>
      <c r="O165" s="164" t="s">
        <v>89</v>
      </c>
      <c r="P165" s="117">
        <f t="shared" si="12"/>
        <v>2</v>
      </c>
    </row>
    <row r="166" spans="1:16" ht="16.5" thickBot="1" x14ac:dyDescent="0.25">
      <c r="A166" s="146">
        <v>58</v>
      </c>
      <c r="B166" s="147" t="s">
        <v>32</v>
      </c>
      <c r="C166" s="146">
        <v>150</v>
      </c>
      <c r="D166" s="146">
        <v>177</v>
      </c>
      <c r="E166" s="146">
        <v>176</v>
      </c>
      <c r="F166" s="146">
        <v>140</v>
      </c>
      <c r="G166" s="146">
        <v>171</v>
      </c>
      <c r="H166" s="146">
        <v>132</v>
      </c>
      <c r="I166" s="162">
        <v>236</v>
      </c>
      <c r="J166" s="146">
        <v>163</v>
      </c>
      <c r="K166" s="146">
        <v>1345</v>
      </c>
      <c r="L166" s="146">
        <f t="shared" si="10"/>
        <v>8</v>
      </c>
      <c r="M166" s="163">
        <f t="shared" si="14"/>
        <v>168.125</v>
      </c>
      <c r="N166" s="164" t="s">
        <v>112</v>
      </c>
      <c r="O166" s="164" t="s">
        <v>89</v>
      </c>
      <c r="P166" s="117">
        <f t="shared" si="12"/>
        <v>1</v>
      </c>
    </row>
    <row r="167" spans="1:16" ht="16.5" thickBot="1" x14ac:dyDescent="0.25">
      <c r="A167" s="146">
        <v>59</v>
      </c>
      <c r="B167" s="147" t="s">
        <v>29</v>
      </c>
      <c r="C167" s="146">
        <v>166</v>
      </c>
      <c r="D167" s="146">
        <v>116</v>
      </c>
      <c r="E167" s="146">
        <v>160</v>
      </c>
      <c r="F167" s="146">
        <v>118</v>
      </c>
      <c r="G167" s="146">
        <v>139</v>
      </c>
      <c r="H167" s="146">
        <v>108</v>
      </c>
      <c r="I167" s="146">
        <v>151</v>
      </c>
      <c r="J167" s="146">
        <v>124</v>
      </c>
      <c r="K167" s="146">
        <v>1082</v>
      </c>
      <c r="L167" s="146">
        <f t="shared" si="10"/>
        <v>8</v>
      </c>
      <c r="M167" s="163">
        <f t="shared" si="14"/>
        <v>135.25</v>
      </c>
      <c r="N167" s="164" t="s">
        <v>112</v>
      </c>
      <c r="O167" s="164" t="s">
        <v>89</v>
      </c>
      <c r="P167" s="117">
        <f t="shared" si="12"/>
        <v>0</v>
      </c>
    </row>
    <row r="168" spans="1:16" ht="16.5" thickBot="1" x14ac:dyDescent="0.25">
      <c r="A168" s="146">
        <v>60</v>
      </c>
      <c r="B168" s="147" t="s">
        <v>162</v>
      </c>
      <c r="C168" s="146">
        <v>148</v>
      </c>
      <c r="D168" s="146">
        <v>183</v>
      </c>
      <c r="E168" s="146">
        <v>149</v>
      </c>
      <c r="F168" s="146">
        <v>129</v>
      </c>
      <c r="G168" s="146">
        <v>171</v>
      </c>
      <c r="H168" s="146">
        <v>149</v>
      </c>
      <c r="I168" s="146">
        <v>146</v>
      </c>
      <c r="J168" s="146">
        <v>136</v>
      </c>
      <c r="K168" s="146">
        <v>1211</v>
      </c>
      <c r="L168" s="146">
        <f t="shared" si="10"/>
        <v>8</v>
      </c>
      <c r="M168" s="163">
        <f t="shared" si="14"/>
        <v>151.375</v>
      </c>
      <c r="N168" s="164" t="s">
        <v>112</v>
      </c>
      <c r="O168" s="164" t="s">
        <v>89</v>
      </c>
      <c r="P168" s="117">
        <f t="shared" si="12"/>
        <v>0</v>
      </c>
    </row>
    <row r="169" spans="1:16" ht="16.5" thickBot="1" x14ac:dyDescent="0.25">
      <c r="A169" s="146">
        <v>61</v>
      </c>
      <c r="B169" s="147" t="s">
        <v>163</v>
      </c>
      <c r="C169" s="146">
        <v>132</v>
      </c>
      <c r="D169" s="146">
        <v>155</v>
      </c>
      <c r="E169" s="146">
        <v>131</v>
      </c>
      <c r="F169" s="146">
        <v>134</v>
      </c>
      <c r="G169" s="146">
        <v>123</v>
      </c>
      <c r="H169" s="146">
        <v>146</v>
      </c>
      <c r="I169" s="146">
        <v>142</v>
      </c>
      <c r="J169" s="146">
        <v>117</v>
      </c>
      <c r="K169" s="146">
        <v>1080</v>
      </c>
      <c r="L169" s="146">
        <f t="shared" si="10"/>
        <v>8</v>
      </c>
      <c r="M169" s="146">
        <v>173.5</v>
      </c>
      <c r="N169" s="164" t="s">
        <v>112</v>
      </c>
      <c r="O169" s="164" t="s">
        <v>89</v>
      </c>
      <c r="P169" s="117">
        <f t="shared" si="12"/>
        <v>0</v>
      </c>
    </row>
    <row r="170" spans="1:16" ht="16.5" thickBot="1" x14ac:dyDescent="0.25">
      <c r="A170" s="146">
        <v>62</v>
      </c>
      <c r="B170" s="147" t="s">
        <v>22</v>
      </c>
      <c r="C170" s="146">
        <v>196</v>
      </c>
      <c r="D170" s="146">
        <v>167</v>
      </c>
      <c r="E170" s="146">
        <v>183</v>
      </c>
      <c r="F170" s="146">
        <v>153</v>
      </c>
      <c r="G170" s="146">
        <v>146</v>
      </c>
      <c r="H170" s="146">
        <v>149</v>
      </c>
      <c r="I170" s="146">
        <v>152</v>
      </c>
      <c r="J170" s="146">
        <v>181</v>
      </c>
      <c r="K170" s="146">
        <v>1327</v>
      </c>
      <c r="L170" s="146">
        <f t="shared" si="10"/>
        <v>8</v>
      </c>
      <c r="M170" s="163">
        <f t="shared" ref="M170:M201" si="15">SUM(K170/L170)</f>
        <v>165.875</v>
      </c>
      <c r="N170" s="164" t="s">
        <v>112</v>
      </c>
      <c r="O170" s="164" t="s">
        <v>89</v>
      </c>
      <c r="P170" s="117">
        <f t="shared" si="12"/>
        <v>0</v>
      </c>
    </row>
    <row r="171" spans="1:16" ht="16.5" thickBot="1" x14ac:dyDescent="0.25">
      <c r="A171" s="146">
        <v>63</v>
      </c>
      <c r="B171" s="147" t="s">
        <v>71</v>
      </c>
      <c r="C171" s="146">
        <v>106</v>
      </c>
      <c r="D171" s="146">
        <v>140</v>
      </c>
      <c r="E171" s="146">
        <v>121</v>
      </c>
      <c r="F171" s="146">
        <v>113</v>
      </c>
      <c r="G171" s="146">
        <v>146</v>
      </c>
      <c r="H171" s="146">
        <v>118</v>
      </c>
      <c r="I171" s="146">
        <v>111</v>
      </c>
      <c r="J171" s="146">
        <v>154</v>
      </c>
      <c r="K171" s="146">
        <v>1009</v>
      </c>
      <c r="L171" s="146">
        <f t="shared" si="10"/>
        <v>8</v>
      </c>
      <c r="M171" s="163">
        <f t="shared" si="15"/>
        <v>126.125</v>
      </c>
      <c r="N171" s="164" t="s">
        <v>115</v>
      </c>
      <c r="O171" s="164" t="s">
        <v>89</v>
      </c>
      <c r="P171" s="117">
        <f t="shared" si="12"/>
        <v>0</v>
      </c>
    </row>
    <row r="172" spans="1:16" ht="16.5" thickBot="1" x14ac:dyDescent="0.25">
      <c r="A172" s="146">
        <v>64</v>
      </c>
      <c r="B172" s="147" t="s">
        <v>14</v>
      </c>
      <c r="C172" s="146">
        <v>159</v>
      </c>
      <c r="D172" s="146">
        <v>138</v>
      </c>
      <c r="E172" s="146">
        <v>166</v>
      </c>
      <c r="F172" s="146">
        <v>138</v>
      </c>
      <c r="G172" s="146">
        <v>177</v>
      </c>
      <c r="H172" s="146">
        <v>137</v>
      </c>
      <c r="I172" s="146">
        <v>157</v>
      </c>
      <c r="J172" s="146">
        <v>162</v>
      </c>
      <c r="K172" s="146">
        <v>1234</v>
      </c>
      <c r="L172" s="146">
        <f t="shared" si="10"/>
        <v>8</v>
      </c>
      <c r="M172" s="163">
        <f t="shared" si="15"/>
        <v>154.25</v>
      </c>
      <c r="N172" s="164" t="s">
        <v>115</v>
      </c>
      <c r="O172" s="164" t="s">
        <v>89</v>
      </c>
      <c r="P172" s="117">
        <f t="shared" si="12"/>
        <v>0</v>
      </c>
    </row>
    <row r="173" spans="1:16" ht="16.5" thickBot="1" x14ac:dyDescent="0.25">
      <c r="A173" s="146">
        <v>65</v>
      </c>
      <c r="B173" s="147" t="s">
        <v>55</v>
      </c>
      <c r="C173" s="146">
        <v>150</v>
      </c>
      <c r="D173" s="146">
        <v>174</v>
      </c>
      <c r="E173" s="146">
        <v>137</v>
      </c>
      <c r="F173" s="146">
        <v>121</v>
      </c>
      <c r="G173" s="146">
        <v>143</v>
      </c>
      <c r="H173" s="146">
        <v>160</v>
      </c>
      <c r="I173" s="146">
        <v>149</v>
      </c>
      <c r="J173" s="146">
        <v>159</v>
      </c>
      <c r="K173" s="146">
        <v>1193</v>
      </c>
      <c r="L173" s="146">
        <f t="shared" si="10"/>
        <v>8</v>
      </c>
      <c r="M173" s="163">
        <f t="shared" si="15"/>
        <v>149.125</v>
      </c>
      <c r="N173" s="164" t="s">
        <v>115</v>
      </c>
      <c r="O173" s="164" t="s">
        <v>89</v>
      </c>
      <c r="P173" s="117">
        <f t="shared" si="12"/>
        <v>0</v>
      </c>
    </row>
    <row r="174" spans="1:16" ht="16.5" thickBot="1" x14ac:dyDescent="0.25">
      <c r="A174" s="146">
        <v>66</v>
      </c>
      <c r="B174" s="147" t="s">
        <v>149</v>
      </c>
      <c r="C174" s="146">
        <v>157</v>
      </c>
      <c r="D174" s="146">
        <v>102</v>
      </c>
      <c r="E174" s="146">
        <v>110</v>
      </c>
      <c r="F174" s="146">
        <v>115</v>
      </c>
      <c r="G174" s="146">
        <v>145</v>
      </c>
      <c r="H174" s="146">
        <v>132</v>
      </c>
      <c r="I174" s="146">
        <v>116</v>
      </c>
      <c r="J174" s="146">
        <v>116</v>
      </c>
      <c r="K174" s="146">
        <v>993</v>
      </c>
      <c r="L174" s="146">
        <f t="shared" ref="L174:L190" si="16">COUNT(C174:J174)</f>
        <v>8</v>
      </c>
      <c r="M174" s="163">
        <f t="shared" si="15"/>
        <v>124.125</v>
      </c>
      <c r="N174" s="164" t="s">
        <v>115</v>
      </c>
      <c r="O174" s="164" t="s">
        <v>89</v>
      </c>
      <c r="P174" s="117">
        <f t="shared" si="12"/>
        <v>0</v>
      </c>
    </row>
    <row r="175" spans="1:16" ht="16.5" thickBot="1" x14ac:dyDescent="0.25">
      <c r="A175" s="146">
        <v>67</v>
      </c>
      <c r="B175" s="147" t="s">
        <v>61</v>
      </c>
      <c r="C175" s="146">
        <v>134</v>
      </c>
      <c r="D175" s="146">
        <v>126</v>
      </c>
      <c r="E175" s="146">
        <v>127</v>
      </c>
      <c r="F175" s="146">
        <v>127</v>
      </c>
      <c r="G175" s="146">
        <v>178</v>
      </c>
      <c r="H175" s="146">
        <v>128</v>
      </c>
      <c r="I175" s="146">
        <v>119</v>
      </c>
      <c r="J175" s="146">
        <v>132</v>
      </c>
      <c r="K175" s="146">
        <v>1071</v>
      </c>
      <c r="L175" s="146">
        <f t="shared" si="16"/>
        <v>8</v>
      </c>
      <c r="M175" s="163">
        <f t="shared" si="15"/>
        <v>133.875</v>
      </c>
      <c r="N175" s="164" t="s">
        <v>115</v>
      </c>
      <c r="O175" s="164" t="s">
        <v>89</v>
      </c>
      <c r="P175" s="117">
        <f t="shared" si="12"/>
        <v>0</v>
      </c>
    </row>
    <row r="176" spans="1:16" ht="16.5" thickBot="1" x14ac:dyDescent="0.25">
      <c r="A176" s="146">
        <v>68</v>
      </c>
      <c r="B176" s="147" t="s">
        <v>35</v>
      </c>
      <c r="C176" s="146">
        <v>150</v>
      </c>
      <c r="D176" s="146">
        <v>189</v>
      </c>
      <c r="E176" s="146">
        <v>171</v>
      </c>
      <c r="F176" s="146">
        <v>140</v>
      </c>
      <c r="G176" s="146">
        <v>192</v>
      </c>
      <c r="H176" s="146">
        <v>190</v>
      </c>
      <c r="I176" s="146">
        <v>161</v>
      </c>
      <c r="J176" s="146">
        <v>168</v>
      </c>
      <c r="K176" s="146">
        <v>1361</v>
      </c>
      <c r="L176" s="146">
        <f t="shared" si="16"/>
        <v>8</v>
      </c>
      <c r="M176" s="163">
        <f t="shared" si="15"/>
        <v>170.125</v>
      </c>
      <c r="N176" s="164" t="s">
        <v>115</v>
      </c>
      <c r="O176" s="164" t="s">
        <v>89</v>
      </c>
      <c r="P176" s="117">
        <f t="shared" si="12"/>
        <v>0</v>
      </c>
    </row>
    <row r="177" spans="1:16" ht="16.5" thickBot="1" x14ac:dyDescent="0.25">
      <c r="A177" s="146">
        <v>69</v>
      </c>
      <c r="B177" s="147" t="s">
        <v>17</v>
      </c>
      <c r="C177" s="146">
        <v>137</v>
      </c>
      <c r="D177" s="146">
        <v>119</v>
      </c>
      <c r="E177" s="146">
        <v>151</v>
      </c>
      <c r="F177" s="146">
        <v>130</v>
      </c>
      <c r="G177" s="146">
        <v>159</v>
      </c>
      <c r="H177" s="146">
        <v>138</v>
      </c>
      <c r="I177" s="146">
        <v>119</v>
      </c>
      <c r="J177" s="146">
        <v>146</v>
      </c>
      <c r="K177" s="146">
        <v>1099</v>
      </c>
      <c r="L177" s="146">
        <f t="shared" si="16"/>
        <v>8</v>
      </c>
      <c r="M177" s="163">
        <f t="shared" si="15"/>
        <v>137.375</v>
      </c>
      <c r="N177" s="164" t="s">
        <v>115</v>
      </c>
      <c r="O177" s="164" t="s">
        <v>89</v>
      </c>
      <c r="P177" s="117">
        <f t="shared" si="12"/>
        <v>0</v>
      </c>
    </row>
    <row r="178" spans="1:16" ht="16.5" thickBot="1" x14ac:dyDescent="0.25">
      <c r="A178" s="146">
        <v>70</v>
      </c>
      <c r="B178" s="147" t="s">
        <v>50</v>
      </c>
      <c r="C178" s="146">
        <v>122</v>
      </c>
      <c r="D178" s="146">
        <v>142</v>
      </c>
      <c r="E178" s="146">
        <v>111</v>
      </c>
      <c r="F178" s="146">
        <v>150</v>
      </c>
      <c r="G178" s="146">
        <v>147</v>
      </c>
      <c r="H178" s="146">
        <v>178</v>
      </c>
      <c r="I178" s="146">
        <v>113</v>
      </c>
      <c r="J178" s="146">
        <v>131</v>
      </c>
      <c r="K178" s="146">
        <v>1094</v>
      </c>
      <c r="L178" s="146">
        <f t="shared" si="16"/>
        <v>8</v>
      </c>
      <c r="M178" s="163">
        <f t="shared" si="15"/>
        <v>136.75</v>
      </c>
      <c r="N178" s="164" t="s">
        <v>115</v>
      </c>
      <c r="O178" s="164" t="s">
        <v>89</v>
      </c>
      <c r="P178" s="117">
        <f t="shared" si="12"/>
        <v>0</v>
      </c>
    </row>
    <row r="179" spans="1:16" ht="16.5" thickBot="1" x14ac:dyDescent="0.25">
      <c r="A179" s="146">
        <v>71</v>
      </c>
      <c r="B179" s="147" t="s">
        <v>13</v>
      </c>
      <c r="C179" s="146">
        <v>147</v>
      </c>
      <c r="D179" s="146">
        <v>156</v>
      </c>
      <c r="E179" s="146">
        <v>157</v>
      </c>
      <c r="F179" s="146">
        <v>162</v>
      </c>
      <c r="G179" s="146">
        <v>147</v>
      </c>
      <c r="H179" s="146">
        <v>114</v>
      </c>
      <c r="I179" s="146">
        <v>128</v>
      </c>
      <c r="J179" s="146">
        <v>172</v>
      </c>
      <c r="K179" s="146">
        <v>1183</v>
      </c>
      <c r="L179" s="146">
        <f t="shared" si="16"/>
        <v>8</v>
      </c>
      <c r="M179" s="163">
        <f t="shared" si="15"/>
        <v>147.875</v>
      </c>
      <c r="N179" s="164" t="s">
        <v>115</v>
      </c>
      <c r="O179" s="164" t="s">
        <v>89</v>
      </c>
      <c r="P179" s="117">
        <f t="shared" si="12"/>
        <v>0</v>
      </c>
    </row>
    <row r="180" spans="1:16" ht="16.5" thickBot="1" x14ac:dyDescent="0.25">
      <c r="A180" s="146">
        <v>72</v>
      </c>
      <c r="B180" s="147" t="s">
        <v>34</v>
      </c>
      <c r="C180" s="146">
        <v>177</v>
      </c>
      <c r="D180" s="146">
        <v>143</v>
      </c>
      <c r="E180" s="146">
        <v>121</v>
      </c>
      <c r="F180" s="146">
        <v>190</v>
      </c>
      <c r="G180" s="162">
        <v>206</v>
      </c>
      <c r="H180" s="146">
        <v>150</v>
      </c>
      <c r="I180" s="146">
        <v>184</v>
      </c>
      <c r="J180" s="146">
        <v>159</v>
      </c>
      <c r="K180" s="146">
        <v>1330</v>
      </c>
      <c r="L180" s="146">
        <f t="shared" si="16"/>
        <v>8</v>
      </c>
      <c r="M180" s="163">
        <f t="shared" si="15"/>
        <v>166.25</v>
      </c>
      <c r="N180" s="164" t="s">
        <v>115</v>
      </c>
      <c r="O180" s="164" t="s">
        <v>89</v>
      </c>
      <c r="P180" s="117">
        <f t="shared" si="12"/>
        <v>1</v>
      </c>
    </row>
    <row r="181" spans="1:16" ht="16.5" thickBot="1" x14ac:dyDescent="0.25">
      <c r="A181" s="146">
        <v>73</v>
      </c>
      <c r="B181" s="147" t="s">
        <v>36</v>
      </c>
      <c r="C181" s="146">
        <v>126</v>
      </c>
      <c r="D181" s="146">
        <v>135</v>
      </c>
      <c r="E181" s="146">
        <v>175</v>
      </c>
      <c r="F181" s="146">
        <v>162</v>
      </c>
      <c r="G181" s="146">
        <v>148</v>
      </c>
      <c r="H181" s="146">
        <v>142</v>
      </c>
      <c r="I181" s="146">
        <v>124</v>
      </c>
      <c r="J181" s="146">
        <v>173</v>
      </c>
      <c r="K181" s="146">
        <v>1185</v>
      </c>
      <c r="L181" s="146">
        <f t="shared" si="16"/>
        <v>8</v>
      </c>
      <c r="M181" s="163">
        <f t="shared" si="15"/>
        <v>148.125</v>
      </c>
      <c r="N181" s="164" t="s">
        <v>115</v>
      </c>
      <c r="O181" s="164" t="s">
        <v>89</v>
      </c>
      <c r="P181" s="117">
        <f t="shared" si="12"/>
        <v>0</v>
      </c>
    </row>
    <row r="182" spans="1:16" ht="16.5" thickBot="1" x14ac:dyDescent="0.25">
      <c r="A182" s="146">
        <v>74</v>
      </c>
      <c r="B182" s="147" t="s">
        <v>48</v>
      </c>
      <c r="C182" s="146">
        <v>124</v>
      </c>
      <c r="D182" s="146">
        <v>164</v>
      </c>
      <c r="E182" s="146">
        <v>168</v>
      </c>
      <c r="F182" s="146">
        <v>173</v>
      </c>
      <c r="G182" s="146">
        <v>154</v>
      </c>
      <c r="H182" s="146">
        <v>197</v>
      </c>
      <c r="I182" s="146">
        <v>129</v>
      </c>
      <c r="J182" s="146">
        <v>183</v>
      </c>
      <c r="K182" s="146">
        <v>1292</v>
      </c>
      <c r="L182" s="146">
        <f t="shared" si="16"/>
        <v>8</v>
      </c>
      <c r="M182" s="163">
        <f t="shared" si="15"/>
        <v>161.5</v>
      </c>
      <c r="N182" s="164" t="s">
        <v>115</v>
      </c>
      <c r="O182" s="164" t="s">
        <v>89</v>
      </c>
      <c r="P182" s="117">
        <f t="shared" si="12"/>
        <v>0</v>
      </c>
    </row>
    <row r="183" spans="1:16" ht="16.5" thickBot="1" x14ac:dyDescent="0.25">
      <c r="A183" s="146">
        <v>75</v>
      </c>
      <c r="B183" s="147" t="s">
        <v>12</v>
      </c>
      <c r="C183" s="146">
        <v>176</v>
      </c>
      <c r="D183" s="162">
        <v>202</v>
      </c>
      <c r="E183" s="146">
        <v>178</v>
      </c>
      <c r="F183" s="146">
        <v>155</v>
      </c>
      <c r="G183" s="146">
        <v>169</v>
      </c>
      <c r="H183" s="146">
        <v>158</v>
      </c>
      <c r="I183" s="146">
        <v>178</v>
      </c>
      <c r="J183" s="146">
        <v>158</v>
      </c>
      <c r="K183" s="146">
        <v>1374</v>
      </c>
      <c r="L183" s="146">
        <f t="shared" si="16"/>
        <v>8</v>
      </c>
      <c r="M183" s="163">
        <f t="shared" si="15"/>
        <v>171.75</v>
      </c>
      <c r="N183" s="164" t="s">
        <v>115</v>
      </c>
      <c r="O183" s="164" t="s">
        <v>89</v>
      </c>
      <c r="P183" s="117">
        <f t="shared" si="12"/>
        <v>1</v>
      </c>
    </row>
    <row r="184" spans="1:16" ht="16.5" thickBot="1" x14ac:dyDescent="0.25">
      <c r="A184" s="146">
        <v>76</v>
      </c>
      <c r="B184" s="147" t="s">
        <v>158</v>
      </c>
      <c r="C184" s="146">
        <v>165</v>
      </c>
      <c r="D184" s="146">
        <v>170</v>
      </c>
      <c r="E184" s="146">
        <v>170</v>
      </c>
      <c r="F184" s="146">
        <v>158</v>
      </c>
      <c r="G184" s="162">
        <v>222</v>
      </c>
      <c r="H184" s="146">
        <v>183</v>
      </c>
      <c r="I184" s="146">
        <v>138</v>
      </c>
      <c r="J184" s="146">
        <v>169</v>
      </c>
      <c r="K184" s="146">
        <v>1375</v>
      </c>
      <c r="L184" s="146">
        <f t="shared" si="16"/>
        <v>8</v>
      </c>
      <c r="M184" s="163">
        <f t="shared" si="15"/>
        <v>171.875</v>
      </c>
      <c r="N184" s="164" t="s">
        <v>115</v>
      </c>
      <c r="O184" s="164" t="s">
        <v>89</v>
      </c>
      <c r="P184" s="117">
        <f t="shared" si="12"/>
        <v>1</v>
      </c>
    </row>
    <row r="185" spans="1:16" ht="16.5" thickBot="1" x14ac:dyDescent="0.25">
      <c r="A185" s="146">
        <v>77</v>
      </c>
      <c r="B185" s="147" t="s">
        <v>51</v>
      </c>
      <c r="C185" s="146">
        <v>172</v>
      </c>
      <c r="D185" s="146">
        <v>134</v>
      </c>
      <c r="E185" s="146">
        <v>145</v>
      </c>
      <c r="F185" s="146">
        <v>134</v>
      </c>
      <c r="G185" s="146">
        <v>154</v>
      </c>
      <c r="H185" s="146">
        <v>146</v>
      </c>
      <c r="I185" s="146">
        <v>131</v>
      </c>
      <c r="J185" s="146">
        <v>169</v>
      </c>
      <c r="K185" s="146">
        <v>1185</v>
      </c>
      <c r="L185" s="146">
        <f t="shared" si="16"/>
        <v>8</v>
      </c>
      <c r="M185" s="163">
        <f t="shared" si="15"/>
        <v>148.125</v>
      </c>
      <c r="N185" s="164" t="s">
        <v>115</v>
      </c>
      <c r="O185" s="164" t="s">
        <v>89</v>
      </c>
      <c r="P185" s="117">
        <f t="shared" si="12"/>
        <v>0</v>
      </c>
    </row>
    <row r="186" spans="1:16" ht="16.5" thickBot="1" x14ac:dyDescent="0.25">
      <c r="A186" s="146">
        <v>78</v>
      </c>
      <c r="B186" s="147" t="s">
        <v>15</v>
      </c>
      <c r="C186" s="146">
        <v>147</v>
      </c>
      <c r="D186" s="146">
        <v>114</v>
      </c>
      <c r="E186" s="146">
        <v>130</v>
      </c>
      <c r="F186" s="146">
        <v>160</v>
      </c>
      <c r="G186" s="146">
        <v>137</v>
      </c>
      <c r="H186" s="146">
        <v>192</v>
      </c>
      <c r="I186" s="146">
        <v>126</v>
      </c>
      <c r="J186" s="146">
        <v>154</v>
      </c>
      <c r="K186" s="146">
        <v>1160</v>
      </c>
      <c r="L186" s="146">
        <f t="shared" si="16"/>
        <v>8</v>
      </c>
      <c r="M186" s="163">
        <f t="shared" si="15"/>
        <v>145</v>
      </c>
      <c r="N186" s="164" t="s">
        <v>115</v>
      </c>
      <c r="O186" s="164" t="s">
        <v>89</v>
      </c>
      <c r="P186" s="117">
        <f t="shared" si="12"/>
        <v>0</v>
      </c>
    </row>
    <row r="187" spans="1:16" ht="16.5" thickBot="1" x14ac:dyDescent="0.25">
      <c r="A187" s="146">
        <v>79</v>
      </c>
      <c r="B187" s="147" t="s">
        <v>188</v>
      </c>
      <c r="C187" s="146">
        <v>113</v>
      </c>
      <c r="D187" s="146">
        <v>159</v>
      </c>
      <c r="E187" s="146">
        <v>127</v>
      </c>
      <c r="F187" s="146">
        <v>159</v>
      </c>
      <c r="G187" s="146">
        <v>159</v>
      </c>
      <c r="H187" s="146">
        <v>159</v>
      </c>
      <c r="I187" s="146">
        <v>147</v>
      </c>
      <c r="J187" s="146">
        <v>140</v>
      </c>
      <c r="K187" s="146">
        <v>1163</v>
      </c>
      <c r="L187" s="146">
        <f t="shared" si="16"/>
        <v>8</v>
      </c>
      <c r="M187" s="163">
        <f t="shared" si="15"/>
        <v>145.375</v>
      </c>
      <c r="N187" s="164" t="s">
        <v>115</v>
      </c>
      <c r="O187" s="164" t="s">
        <v>89</v>
      </c>
      <c r="P187" s="117">
        <f t="shared" si="12"/>
        <v>0</v>
      </c>
    </row>
    <row r="188" spans="1:16" ht="16.5" thickBot="1" x14ac:dyDescent="0.25">
      <c r="A188" s="146">
        <v>80</v>
      </c>
      <c r="B188" s="147" t="s">
        <v>53</v>
      </c>
      <c r="C188" s="146">
        <v>195</v>
      </c>
      <c r="D188" s="146">
        <v>166</v>
      </c>
      <c r="E188" s="146">
        <v>179</v>
      </c>
      <c r="F188" s="146">
        <v>123</v>
      </c>
      <c r="G188" s="146">
        <v>148</v>
      </c>
      <c r="H188" s="146">
        <v>154</v>
      </c>
      <c r="I188" s="146">
        <v>151</v>
      </c>
      <c r="J188" s="146">
        <v>158</v>
      </c>
      <c r="K188" s="146">
        <v>1274</v>
      </c>
      <c r="L188" s="146">
        <f t="shared" si="16"/>
        <v>8</v>
      </c>
      <c r="M188" s="163">
        <f t="shared" si="15"/>
        <v>159.25</v>
      </c>
      <c r="N188" s="164" t="s">
        <v>115</v>
      </c>
      <c r="O188" s="164" t="s">
        <v>89</v>
      </c>
      <c r="P188" s="117">
        <f t="shared" si="12"/>
        <v>0</v>
      </c>
    </row>
    <row r="189" spans="1:16" ht="16.5" thickBot="1" x14ac:dyDescent="0.25">
      <c r="A189" s="146">
        <v>81</v>
      </c>
      <c r="B189" s="147" t="s">
        <v>16</v>
      </c>
      <c r="C189" s="146">
        <v>146</v>
      </c>
      <c r="D189" s="146">
        <v>169</v>
      </c>
      <c r="E189" s="146">
        <v>181</v>
      </c>
      <c r="F189" s="146">
        <v>182</v>
      </c>
      <c r="G189" s="146">
        <v>144</v>
      </c>
      <c r="H189" s="146">
        <v>179</v>
      </c>
      <c r="I189" s="146">
        <v>194</v>
      </c>
      <c r="J189" s="146">
        <v>161</v>
      </c>
      <c r="K189" s="146">
        <v>1356</v>
      </c>
      <c r="L189" s="146">
        <f t="shared" si="16"/>
        <v>8</v>
      </c>
      <c r="M189" s="163">
        <f t="shared" si="15"/>
        <v>169.5</v>
      </c>
      <c r="N189" s="164" t="s">
        <v>115</v>
      </c>
      <c r="O189" s="164" t="s">
        <v>89</v>
      </c>
      <c r="P189" s="117">
        <f t="shared" si="12"/>
        <v>0</v>
      </c>
    </row>
    <row r="190" spans="1:16" ht="16.5" thickBot="1" x14ac:dyDescent="0.25">
      <c r="A190" s="146">
        <v>82</v>
      </c>
      <c r="B190" s="147" t="s">
        <v>11</v>
      </c>
      <c r="C190" s="146">
        <v>152</v>
      </c>
      <c r="D190" s="146">
        <v>171</v>
      </c>
      <c r="E190" s="146">
        <v>169</v>
      </c>
      <c r="F190" s="146">
        <v>179</v>
      </c>
      <c r="G190" s="146">
        <v>144</v>
      </c>
      <c r="H190" s="146">
        <v>164</v>
      </c>
      <c r="I190" s="146">
        <v>124</v>
      </c>
      <c r="J190" s="162">
        <v>200</v>
      </c>
      <c r="K190" s="146">
        <v>1303</v>
      </c>
      <c r="L190" s="146">
        <f t="shared" si="16"/>
        <v>8</v>
      </c>
      <c r="M190" s="163">
        <f t="shared" si="15"/>
        <v>162.875</v>
      </c>
      <c r="N190" s="164" t="s">
        <v>115</v>
      </c>
      <c r="O190" s="164" t="s">
        <v>89</v>
      </c>
      <c r="P190" s="117">
        <f t="shared" si="12"/>
        <v>1</v>
      </c>
    </row>
    <row r="191" spans="1:16" ht="16.5" thickBot="1" x14ac:dyDescent="0.25">
      <c r="A191" s="187">
        <v>1</v>
      </c>
      <c r="B191" s="27" t="s">
        <v>73</v>
      </c>
      <c r="C191" s="171">
        <v>165</v>
      </c>
      <c r="D191" s="171">
        <v>197</v>
      </c>
      <c r="E191" s="171">
        <v>178</v>
      </c>
      <c r="F191" s="171">
        <v>149</v>
      </c>
      <c r="G191" s="172">
        <v>224</v>
      </c>
      <c r="H191" s="171">
        <v>193</v>
      </c>
      <c r="I191" s="188"/>
      <c r="J191" s="188"/>
      <c r="K191" s="171">
        <v>1106</v>
      </c>
      <c r="L191" s="152">
        <f>COUNT(C191:H191)</f>
        <v>6</v>
      </c>
      <c r="M191" s="33">
        <f t="shared" si="15"/>
        <v>184.33333333333334</v>
      </c>
      <c r="N191" s="152" t="s">
        <v>110</v>
      </c>
      <c r="O191" s="165" t="s">
        <v>91</v>
      </c>
      <c r="P191" s="117">
        <f t="shared" si="12"/>
        <v>1</v>
      </c>
    </row>
    <row r="192" spans="1:16" ht="16.5" thickBot="1" x14ac:dyDescent="0.25">
      <c r="A192" s="143">
        <v>2</v>
      </c>
      <c r="B192" s="27" t="s">
        <v>150</v>
      </c>
      <c r="C192" s="171">
        <v>178</v>
      </c>
      <c r="D192" s="171">
        <v>150</v>
      </c>
      <c r="E192" s="171">
        <v>171</v>
      </c>
      <c r="F192" s="172">
        <v>214</v>
      </c>
      <c r="G192" s="171">
        <v>148</v>
      </c>
      <c r="H192" s="172">
        <v>215</v>
      </c>
      <c r="I192" s="188"/>
      <c r="J192" s="188"/>
      <c r="K192" s="171">
        <v>1076</v>
      </c>
      <c r="L192" s="152">
        <f t="shared" ref="L192:L255" si="17">COUNT(C192:H192)</f>
        <v>6</v>
      </c>
      <c r="M192" s="33">
        <f t="shared" si="15"/>
        <v>179.33333333333334</v>
      </c>
      <c r="N192" s="152" t="s">
        <v>110</v>
      </c>
      <c r="O192" s="165" t="s">
        <v>91</v>
      </c>
      <c r="P192" s="117">
        <f t="shared" si="12"/>
        <v>2</v>
      </c>
    </row>
    <row r="193" spans="1:16" ht="16.5" thickBot="1" x14ac:dyDescent="0.25">
      <c r="A193" s="143">
        <v>3</v>
      </c>
      <c r="B193" s="27" t="s">
        <v>75</v>
      </c>
      <c r="C193" s="171">
        <v>181</v>
      </c>
      <c r="D193" s="171">
        <v>176</v>
      </c>
      <c r="E193" s="172">
        <v>247</v>
      </c>
      <c r="F193" s="171">
        <v>193</v>
      </c>
      <c r="G193" s="171">
        <v>159</v>
      </c>
      <c r="H193" s="172">
        <v>214</v>
      </c>
      <c r="I193" s="188"/>
      <c r="J193" s="188"/>
      <c r="K193" s="171">
        <v>1170</v>
      </c>
      <c r="L193" s="152">
        <f t="shared" si="17"/>
        <v>6</v>
      </c>
      <c r="M193" s="33">
        <f t="shared" si="15"/>
        <v>195</v>
      </c>
      <c r="N193" s="152" t="s">
        <v>110</v>
      </c>
      <c r="O193" s="165" t="s">
        <v>91</v>
      </c>
      <c r="P193" s="117">
        <f t="shared" si="12"/>
        <v>2</v>
      </c>
    </row>
    <row r="194" spans="1:16" ht="16.5" thickBot="1" x14ac:dyDescent="0.25">
      <c r="A194" s="143">
        <v>4</v>
      </c>
      <c r="B194" s="27" t="s">
        <v>72</v>
      </c>
      <c r="C194" s="171">
        <v>161</v>
      </c>
      <c r="D194" s="171">
        <v>197</v>
      </c>
      <c r="E194" s="171">
        <v>189</v>
      </c>
      <c r="F194" s="171">
        <v>180</v>
      </c>
      <c r="G194" s="171">
        <v>182</v>
      </c>
      <c r="H194" s="171">
        <v>191</v>
      </c>
      <c r="I194" s="188"/>
      <c r="J194" s="188"/>
      <c r="K194" s="171">
        <v>1100</v>
      </c>
      <c r="L194" s="152">
        <f t="shared" si="17"/>
        <v>6</v>
      </c>
      <c r="M194" s="33">
        <f t="shared" si="15"/>
        <v>183.33333333333334</v>
      </c>
      <c r="N194" s="152" t="s">
        <v>110</v>
      </c>
      <c r="O194" s="165" t="s">
        <v>91</v>
      </c>
      <c r="P194" s="117">
        <f t="shared" si="12"/>
        <v>0</v>
      </c>
    </row>
    <row r="195" spans="1:16" ht="16.5" thickBot="1" x14ac:dyDescent="0.25">
      <c r="A195" s="143">
        <v>5</v>
      </c>
      <c r="B195" s="27" t="s">
        <v>65</v>
      </c>
      <c r="C195" s="171">
        <v>150</v>
      </c>
      <c r="D195" s="171">
        <v>152</v>
      </c>
      <c r="E195" s="171">
        <v>177</v>
      </c>
      <c r="F195" s="172">
        <v>238</v>
      </c>
      <c r="G195" s="172">
        <v>241</v>
      </c>
      <c r="H195" s="171">
        <v>169</v>
      </c>
      <c r="I195" s="188"/>
      <c r="J195" s="188"/>
      <c r="K195" s="171">
        <v>1127</v>
      </c>
      <c r="L195" s="152">
        <f t="shared" si="17"/>
        <v>6</v>
      </c>
      <c r="M195" s="33">
        <f t="shared" si="15"/>
        <v>187.83333333333334</v>
      </c>
      <c r="N195" s="152" t="s">
        <v>110</v>
      </c>
      <c r="O195" s="165" t="s">
        <v>91</v>
      </c>
      <c r="P195" s="117">
        <f t="shared" ref="P195:P258" si="18">COUNTIF(C195:J195,"&gt;199")</f>
        <v>2</v>
      </c>
    </row>
    <row r="196" spans="1:16" ht="16.5" thickBot="1" x14ac:dyDescent="0.25">
      <c r="A196" s="143">
        <v>6</v>
      </c>
      <c r="B196" s="27" t="s">
        <v>43</v>
      </c>
      <c r="C196" s="171">
        <v>190</v>
      </c>
      <c r="D196" s="172">
        <v>211</v>
      </c>
      <c r="E196" s="171">
        <v>156</v>
      </c>
      <c r="F196" s="171">
        <v>182</v>
      </c>
      <c r="G196" s="171">
        <v>174</v>
      </c>
      <c r="H196" s="172">
        <v>218</v>
      </c>
      <c r="I196" s="188"/>
      <c r="J196" s="188"/>
      <c r="K196" s="171">
        <v>1131</v>
      </c>
      <c r="L196" s="152">
        <f t="shared" si="17"/>
        <v>6</v>
      </c>
      <c r="M196" s="33">
        <f t="shared" si="15"/>
        <v>188.5</v>
      </c>
      <c r="N196" s="152" t="s">
        <v>110</v>
      </c>
      <c r="O196" s="165" t="s">
        <v>91</v>
      </c>
      <c r="P196" s="117">
        <f t="shared" si="18"/>
        <v>2</v>
      </c>
    </row>
    <row r="197" spans="1:16" ht="16.5" thickBot="1" x14ac:dyDescent="0.25">
      <c r="A197" s="143">
        <v>7</v>
      </c>
      <c r="B197" s="27" t="s">
        <v>74</v>
      </c>
      <c r="C197" s="171">
        <v>181</v>
      </c>
      <c r="D197" s="171">
        <v>169</v>
      </c>
      <c r="E197" s="171">
        <v>197</v>
      </c>
      <c r="F197" s="171">
        <v>158</v>
      </c>
      <c r="G197" s="171">
        <v>179</v>
      </c>
      <c r="H197" s="171">
        <v>197</v>
      </c>
      <c r="I197" s="188"/>
      <c r="J197" s="188"/>
      <c r="K197" s="171">
        <v>1081</v>
      </c>
      <c r="L197" s="152">
        <f t="shared" si="17"/>
        <v>6</v>
      </c>
      <c r="M197" s="33">
        <f t="shared" si="15"/>
        <v>180.16666666666666</v>
      </c>
      <c r="N197" s="152" t="s">
        <v>110</v>
      </c>
      <c r="O197" s="165" t="s">
        <v>91</v>
      </c>
      <c r="P197" s="117">
        <f t="shared" si="18"/>
        <v>0</v>
      </c>
    </row>
    <row r="198" spans="1:16" ht="16.5" thickBot="1" x14ac:dyDescent="0.25">
      <c r="A198" s="143">
        <v>8</v>
      </c>
      <c r="B198" s="27" t="s">
        <v>54</v>
      </c>
      <c r="C198" s="171">
        <v>147</v>
      </c>
      <c r="D198" s="171">
        <v>144</v>
      </c>
      <c r="E198" s="171">
        <v>172</v>
      </c>
      <c r="F198" s="171">
        <v>139</v>
      </c>
      <c r="G198" s="171">
        <v>148</v>
      </c>
      <c r="H198" s="171">
        <v>152</v>
      </c>
      <c r="I198" s="188"/>
      <c r="J198" s="188"/>
      <c r="K198" s="171">
        <v>902</v>
      </c>
      <c r="L198" s="152">
        <f t="shared" si="17"/>
        <v>6</v>
      </c>
      <c r="M198" s="33">
        <f t="shared" si="15"/>
        <v>150.33333333333334</v>
      </c>
      <c r="N198" s="152" t="s">
        <v>110</v>
      </c>
      <c r="O198" s="165" t="s">
        <v>91</v>
      </c>
      <c r="P198" s="117">
        <f t="shared" si="18"/>
        <v>0</v>
      </c>
    </row>
    <row r="199" spans="1:16" ht="16.5" thickBot="1" x14ac:dyDescent="0.25">
      <c r="A199" s="143">
        <v>9</v>
      </c>
      <c r="B199" s="27" t="s">
        <v>23</v>
      </c>
      <c r="C199" s="172">
        <v>211</v>
      </c>
      <c r="D199" s="171">
        <v>194</v>
      </c>
      <c r="E199" s="171">
        <v>175</v>
      </c>
      <c r="F199" s="172">
        <v>206</v>
      </c>
      <c r="G199" s="171">
        <v>186</v>
      </c>
      <c r="H199" s="172">
        <v>232</v>
      </c>
      <c r="I199" s="188"/>
      <c r="J199" s="188"/>
      <c r="K199" s="171">
        <v>1204</v>
      </c>
      <c r="L199" s="152">
        <f t="shared" si="17"/>
        <v>6</v>
      </c>
      <c r="M199" s="33">
        <f t="shared" si="15"/>
        <v>200.66666666666666</v>
      </c>
      <c r="N199" s="152" t="s">
        <v>111</v>
      </c>
      <c r="O199" s="165" t="s">
        <v>91</v>
      </c>
      <c r="P199" s="117">
        <f t="shared" si="18"/>
        <v>3</v>
      </c>
    </row>
    <row r="200" spans="1:16" ht="16.5" thickBot="1" x14ac:dyDescent="0.25">
      <c r="A200" s="143">
        <v>10</v>
      </c>
      <c r="B200" s="27" t="s">
        <v>20</v>
      </c>
      <c r="C200" s="171">
        <v>157</v>
      </c>
      <c r="D200" s="172">
        <v>213</v>
      </c>
      <c r="E200" s="171">
        <v>186</v>
      </c>
      <c r="F200" s="171">
        <v>190</v>
      </c>
      <c r="G200" s="171">
        <v>192</v>
      </c>
      <c r="H200" s="172">
        <v>204</v>
      </c>
      <c r="I200" s="188"/>
      <c r="J200" s="188"/>
      <c r="K200" s="171">
        <v>1142</v>
      </c>
      <c r="L200" s="152">
        <f t="shared" si="17"/>
        <v>6</v>
      </c>
      <c r="M200" s="33">
        <f t="shared" si="15"/>
        <v>190.33333333333334</v>
      </c>
      <c r="N200" s="152" t="s">
        <v>111</v>
      </c>
      <c r="O200" s="165" t="s">
        <v>91</v>
      </c>
      <c r="P200" s="117">
        <f t="shared" si="18"/>
        <v>2</v>
      </c>
    </row>
    <row r="201" spans="1:16" ht="16.5" thickBot="1" x14ac:dyDescent="0.25">
      <c r="A201" s="143">
        <v>11</v>
      </c>
      <c r="B201" s="27" t="s">
        <v>166</v>
      </c>
      <c r="C201" s="171">
        <v>184</v>
      </c>
      <c r="D201" s="172">
        <v>202</v>
      </c>
      <c r="E201" s="171">
        <v>172</v>
      </c>
      <c r="F201" s="171">
        <v>175</v>
      </c>
      <c r="G201" s="171">
        <v>190</v>
      </c>
      <c r="H201" s="172">
        <v>201</v>
      </c>
      <c r="I201" s="188"/>
      <c r="J201" s="188"/>
      <c r="K201" s="171">
        <v>1124</v>
      </c>
      <c r="L201" s="152">
        <f t="shared" si="17"/>
        <v>6</v>
      </c>
      <c r="M201" s="189">
        <f t="shared" si="15"/>
        <v>187.33333333333334</v>
      </c>
      <c r="N201" s="152" t="s">
        <v>111</v>
      </c>
      <c r="O201" s="165" t="s">
        <v>91</v>
      </c>
      <c r="P201" s="117">
        <f t="shared" si="18"/>
        <v>2</v>
      </c>
    </row>
    <row r="202" spans="1:16" ht="16.5" thickBot="1" x14ac:dyDescent="0.25">
      <c r="A202" s="143">
        <v>12</v>
      </c>
      <c r="B202" s="27" t="s">
        <v>19</v>
      </c>
      <c r="C202" s="171">
        <v>195</v>
      </c>
      <c r="D202" s="171">
        <v>184</v>
      </c>
      <c r="E202" s="171">
        <v>156</v>
      </c>
      <c r="F202" s="172">
        <v>215</v>
      </c>
      <c r="G202" s="171">
        <v>161</v>
      </c>
      <c r="H202" s="171">
        <v>170</v>
      </c>
      <c r="I202" s="188"/>
      <c r="J202" s="188"/>
      <c r="K202" s="171">
        <v>1081</v>
      </c>
      <c r="L202" s="152">
        <f t="shared" si="17"/>
        <v>6</v>
      </c>
      <c r="M202" s="33">
        <f t="shared" ref="M202:M233" si="19">SUM(K202/L202)</f>
        <v>180.16666666666666</v>
      </c>
      <c r="N202" s="152" t="s">
        <v>111</v>
      </c>
      <c r="O202" s="165" t="s">
        <v>91</v>
      </c>
      <c r="P202" s="117">
        <f t="shared" si="18"/>
        <v>1</v>
      </c>
    </row>
    <row r="203" spans="1:16" ht="16.5" thickBot="1" x14ac:dyDescent="0.25">
      <c r="A203" s="143">
        <v>13</v>
      </c>
      <c r="B203" s="27" t="s">
        <v>83</v>
      </c>
      <c r="C203" s="171">
        <v>158</v>
      </c>
      <c r="D203" s="171">
        <v>179</v>
      </c>
      <c r="E203" s="171">
        <v>191</v>
      </c>
      <c r="F203" s="171">
        <v>172</v>
      </c>
      <c r="G203" s="171">
        <v>179</v>
      </c>
      <c r="H203" s="171">
        <v>146</v>
      </c>
      <c r="I203" s="188"/>
      <c r="J203" s="188"/>
      <c r="K203" s="171">
        <v>1025</v>
      </c>
      <c r="L203" s="152">
        <f t="shared" si="17"/>
        <v>6</v>
      </c>
      <c r="M203" s="33">
        <f t="shared" si="19"/>
        <v>170.83333333333334</v>
      </c>
      <c r="N203" s="152" t="s">
        <v>111</v>
      </c>
      <c r="O203" s="165" t="s">
        <v>91</v>
      </c>
      <c r="P203" s="117">
        <f t="shared" si="18"/>
        <v>0</v>
      </c>
    </row>
    <row r="204" spans="1:16" ht="16.5" thickBot="1" x14ac:dyDescent="0.25">
      <c r="A204" s="143">
        <v>14</v>
      </c>
      <c r="B204" s="27" t="s">
        <v>165</v>
      </c>
      <c r="C204" s="171">
        <v>139</v>
      </c>
      <c r="D204" s="171">
        <v>149</v>
      </c>
      <c r="E204" s="171">
        <v>181</v>
      </c>
      <c r="F204" s="171">
        <v>181</v>
      </c>
      <c r="G204" s="171">
        <v>195</v>
      </c>
      <c r="H204" s="171">
        <v>141</v>
      </c>
      <c r="I204" s="188"/>
      <c r="J204" s="188"/>
      <c r="K204" s="171">
        <v>986</v>
      </c>
      <c r="L204" s="152">
        <f t="shared" si="17"/>
        <v>6</v>
      </c>
      <c r="M204" s="33">
        <f t="shared" si="19"/>
        <v>164.33333333333334</v>
      </c>
      <c r="N204" s="152" t="s">
        <v>111</v>
      </c>
      <c r="O204" s="165" t="s">
        <v>91</v>
      </c>
      <c r="P204" s="117">
        <f t="shared" si="18"/>
        <v>0</v>
      </c>
    </row>
    <row r="205" spans="1:16" ht="16.5" thickBot="1" x14ac:dyDescent="0.25">
      <c r="A205" s="143">
        <v>15</v>
      </c>
      <c r="B205" s="27" t="s">
        <v>167</v>
      </c>
      <c r="C205" s="171">
        <v>160</v>
      </c>
      <c r="D205" s="171">
        <v>144</v>
      </c>
      <c r="E205" s="171">
        <v>156</v>
      </c>
      <c r="F205" s="171">
        <v>188</v>
      </c>
      <c r="G205" s="171">
        <v>172</v>
      </c>
      <c r="H205" s="171">
        <v>134</v>
      </c>
      <c r="I205" s="188"/>
      <c r="J205" s="188"/>
      <c r="K205" s="171">
        <v>954</v>
      </c>
      <c r="L205" s="152">
        <f t="shared" si="17"/>
        <v>6</v>
      </c>
      <c r="M205" s="33">
        <f t="shared" si="19"/>
        <v>159</v>
      </c>
      <c r="N205" s="152" t="s">
        <v>111</v>
      </c>
      <c r="O205" s="165" t="s">
        <v>91</v>
      </c>
      <c r="P205" s="117">
        <f t="shared" si="18"/>
        <v>0</v>
      </c>
    </row>
    <row r="206" spans="1:16" ht="16.5" thickBot="1" x14ac:dyDescent="0.25">
      <c r="A206" s="143">
        <v>16</v>
      </c>
      <c r="B206" s="27" t="s">
        <v>76</v>
      </c>
      <c r="C206" s="171">
        <v>144</v>
      </c>
      <c r="D206" s="171">
        <v>170</v>
      </c>
      <c r="E206" s="171">
        <v>185</v>
      </c>
      <c r="F206" s="171">
        <v>185</v>
      </c>
      <c r="G206" s="171">
        <v>168</v>
      </c>
      <c r="H206" s="172">
        <v>201</v>
      </c>
      <c r="I206" s="188"/>
      <c r="J206" s="188"/>
      <c r="K206" s="171">
        <v>1053</v>
      </c>
      <c r="L206" s="152">
        <f t="shared" si="17"/>
        <v>6</v>
      </c>
      <c r="M206" s="33">
        <f t="shared" si="19"/>
        <v>175.5</v>
      </c>
      <c r="N206" s="152" t="s">
        <v>111</v>
      </c>
      <c r="O206" s="165" t="s">
        <v>91</v>
      </c>
      <c r="P206" s="117">
        <f t="shared" si="18"/>
        <v>1</v>
      </c>
    </row>
    <row r="207" spans="1:16" ht="16.5" thickBot="1" x14ac:dyDescent="0.25">
      <c r="A207" s="143">
        <v>17</v>
      </c>
      <c r="B207" s="27" t="s">
        <v>40</v>
      </c>
      <c r="C207" s="171">
        <v>191</v>
      </c>
      <c r="D207" s="171">
        <v>173</v>
      </c>
      <c r="E207" s="171">
        <v>150</v>
      </c>
      <c r="F207" s="171">
        <v>182</v>
      </c>
      <c r="G207" s="172">
        <v>201</v>
      </c>
      <c r="H207" s="172">
        <v>200</v>
      </c>
      <c r="I207" s="188"/>
      <c r="J207" s="188"/>
      <c r="K207" s="171">
        <v>1097</v>
      </c>
      <c r="L207" s="152">
        <f t="shared" si="17"/>
        <v>6</v>
      </c>
      <c r="M207" s="33">
        <f t="shared" si="19"/>
        <v>182.83333333333334</v>
      </c>
      <c r="N207" s="152" t="s">
        <v>111</v>
      </c>
      <c r="O207" s="165" t="s">
        <v>91</v>
      </c>
      <c r="P207" s="117">
        <f t="shared" si="18"/>
        <v>2</v>
      </c>
    </row>
    <row r="208" spans="1:16" ht="16.5" thickBot="1" x14ac:dyDescent="0.25">
      <c r="A208" s="143">
        <v>18</v>
      </c>
      <c r="B208" s="27" t="s">
        <v>78</v>
      </c>
      <c r="C208" s="171">
        <v>155</v>
      </c>
      <c r="D208" s="171">
        <v>188</v>
      </c>
      <c r="E208" s="171">
        <v>168</v>
      </c>
      <c r="F208" s="171">
        <v>173</v>
      </c>
      <c r="G208" s="171">
        <v>170</v>
      </c>
      <c r="H208" s="171">
        <v>154</v>
      </c>
      <c r="I208" s="188"/>
      <c r="J208" s="188"/>
      <c r="K208" s="171">
        <v>1008</v>
      </c>
      <c r="L208" s="152">
        <f t="shared" si="17"/>
        <v>6</v>
      </c>
      <c r="M208" s="33">
        <f t="shared" si="19"/>
        <v>168</v>
      </c>
      <c r="N208" s="152" t="s">
        <v>111</v>
      </c>
      <c r="O208" s="165" t="s">
        <v>91</v>
      </c>
      <c r="P208" s="117">
        <f t="shared" si="18"/>
        <v>0</v>
      </c>
    </row>
    <row r="209" spans="1:16" ht="16.5" thickBot="1" x14ac:dyDescent="0.25">
      <c r="A209" s="143">
        <v>19</v>
      </c>
      <c r="B209" s="27" t="s">
        <v>49</v>
      </c>
      <c r="C209" s="171">
        <v>169</v>
      </c>
      <c r="D209" s="171">
        <v>197</v>
      </c>
      <c r="E209" s="171">
        <v>185</v>
      </c>
      <c r="F209" s="171">
        <v>158</v>
      </c>
      <c r="G209" s="171">
        <v>190</v>
      </c>
      <c r="H209" s="171">
        <v>129</v>
      </c>
      <c r="I209" s="188"/>
      <c r="J209" s="188"/>
      <c r="K209" s="171">
        <v>1028</v>
      </c>
      <c r="L209" s="152">
        <f t="shared" si="17"/>
        <v>6</v>
      </c>
      <c r="M209" s="33">
        <f t="shared" si="19"/>
        <v>171.33333333333334</v>
      </c>
      <c r="N209" s="152" t="s">
        <v>111</v>
      </c>
      <c r="O209" s="165" t="s">
        <v>91</v>
      </c>
      <c r="P209" s="117">
        <f t="shared" si="18"/>
        <v>0</v>
      </c>
    </row>
    <row r="210" spans="1:16" ht="16.5" thickBot="1" x14ac:dyDescent="0.25">
      <c r="A210" s="143">
        <v>20</v>
      </c>
      <c r="B210" s="27" t="s">
        <v>84</v>
      </c>
      <c r="C210" s="171">
        <v>147</v>
      </c>
      <c r="D210" s="171">
        <v>174</v>
      </c>
      <c r="E210" s="171">
        <v>151</v>
      </c>
      <c r="F210" s="172">
        <v>207</v>
      </c>
      <c r="G210" s="171">
        <v>160</v>
      </c>
      <c r="H210" s="172">
        <v>211</v>
      </c>
      <c r="I210" s="188"/>
      <c r="J210" s="188"/>
      <c r="K210" s="171">
        <v>1050</v>
      </c>
      <c r="L210" s="152">
        <f t="shared" si="17"/>
        <v>6</v>
      </c>
      <c r="M210" s="33">
        <f t="shared" si="19"/>
        <v>175</v>
      </c>
      <c r="N210" s="152" t="s">
        <v>111</v>
      </c>
      <c r="O210" s="186" t="s">
        <v>91</v>
      </c>
      <c r="P210" s="117">
        <f t="shared" si="18"/>
        <v>2</v>
      </c>
    </row>
    <row r="211" spans="1:16" ht="16.5" thickBot="1" x14ac:dyDescent="0.25">
      <c r="A211" s="143">
        <v>21</v>
      </c>
      <c r="B211" s="27" t="s">
        <v>77</v>
      </c>
      <c r="C211" s="171">
        <v>165</v>
      </c>
      <c r="D211" s="171">
        <v>197</v>
      </c>
      <c r="E211" s="171">
        <v>125</v>
      </c>
      <c r="F211" s="171">
        <v>190</v>
      </c>
      <c r="G211" s="171">
        <v>151</v>
      </c>
      <c r="H211" s="171">
        <v>176</v>
      </c>
      <c r="I211" s="188"/>
      <c r="J211" s="188"/>
      <c r="K211" s="171">
        <v>1004</v>
      </c>
      <c r="L211" s="152">
        <f t="shared" si="17"/>
        <v>6</v>
      </c>
      <c r="M211" s="33">
        <f t="shared" si="19"/>
        <v>167.33333333333334</v>
      </c>
      <c r="N211" s="152" t="s">
        <v>111</v>
      </c>
      <c r="O211" s="165" t="s">
        <v>91</v>
      </c>
      <c r="P211" s="117">
        <f t="shared" si="18"/>
        <v>0</v>
      </c>
    </row>
    <row r="212" spans="1:16" ht="16.5" thickBot="1" x14ac:dyDescent="0.25">
      <c r="A212" s="143">
        <v>22</v>
      </c>
      <c r="B212" s="27" t="s">
        <v>67</v>
      </c>
      <c r="C212" s="172">
        <v>207</v>
      </c>
      <c r="D212" s="171">
        <v>180</v>
      </c>
      <c r="E212" s="171">
        <v>143</v>
      </c>
      <c r="F212" s="171">
        <v>102</v>
      </c>
      <c r="G212" s="171">
        <v>183</v>
      </c>
      <c r="H212" s="171">
        <v>165</v>
      </c>
      <c r="I212" s="188"/>
      <c r="J212" s="188"/>
      <c r="K212" s="171">
        <v>980</v>
      </c>
      <c r="L212" s="152">
        <f t="shared" si="17"/>
        <v>6</v>
      </c>
      <c r="M212" s="33">
        <f t="shared" si="19"/>
        <v>163.33333333333334</v>
      </c>
      <c r="N212" s="152" t="s">
        <v>111</v>
      </c>
      <c r="O212" s="165" t="s">
        <v>91</v>
      </c>
      <c r="P212" s="117">
        <f t="shared" si="18"/>
        <v>1</v>
      </c>
    </row>
    <row r="213" spans="1:16" ht="16.5" thickBot="1" x14ac:dyDescent="0.25">
      <c r="A213" s="143">
        <v>23</v>
      </c>
      <c r="B213" s="27" t="s">
        <v>82</v>
      </c>
      <c r="C213" s="171">
        <v>179</v>
      </c>
      <c r="D213" s="171">
        <v>153</v>
      </c>
      <c r="E213" s="171">
        <v>138</v>
      </c>
      <c r="F213" s="171">
        <v>129</v>
      </c>
      <c r="G213" s="172">
        <v>201</v>
      </c>
      <c r="H213" s="171">
        <v>160</v>
      </c>
      <c r="I213" s="188"/>
      <c r="J213" s="188"/>
      <c r="K213" s="171">
        <v>960</v>
      </c>
      <c r="L213" s="152">
        <f t="shared" si="17"/>
        <v>6</v>
      </c>
      <c r="M213" s="33">
        <f t="shared" si="19"/>
        <v>160</v>
      </c>
      <c r="N213" s="152" t="s">
        <v>111</v>
      </c>
      <c r="O213" s="165" t="s">
        <v>91</v>
      </c>
      <c r="P213" s="117">
        <f t="shared" si="18"/>
        <v>1</v>
      </c>
    </row>
    <row r="214" spans="1:16" ht="16.5" thickBot="1" x14ac:dyDescent="0.25">
      <c r="A214" s="143">
        <v>24</v>
      </c>
      <c r="B214" s="27" t="s">
        <v>68</v>
      </c>
      <c r="C214" s="171">
        <v>124</v>
      </c>
      <c r="D214" s="171">
        <v>143</v>
      </c>
      <c r="E214" s="171">
        <v>157</v>
      </c>
      <c r="F214" s="171">
        <v>197</v>
      </c>
      <c r="G214" s="171">
        <v>183</v>
      </c>
      <c r="H214" s="171">
        <v>183</v>
      </c>
      <c r="I214" s="188"/>
      <c r="J214" s="188"/>
      <c r="K214" s="171">
        <v>987</v>
      </c>
      <c r="L214" s="152">
        <f t="shared" si="17"/>
        <v>6</v>
      </c>
      <c r="M214" s="33">
        <f t="shared" si="19"/>
        <v>164.5</v>
      </c>
      <c r="N214" s="152" t="s">
        <v>111</v>
      </c>
      <c r="O214" s="165" t="s">
        <v>91</v>
      </c>
      <c r="P214" s="117">
        <f t="shared" si="18"/>
        <v>0</v>
      </c>
    </row>
    <row r="215" spans="1:16" ht="16.5" thickBot="1" x14ac:dyDescent="0.25">
      <c r="A215" s="143">
        <v>25</v>
      </c>
      <c r="B215" s="27" t="s">
        <v>41</v>
      </c>
      <c r="C215" s="171">
        <v>167</v>
      </c>
      <c r="D215" s="171">
        <v>147</v>
      </c>
      <c r="E215" s="171">
        <v>166</v>
      </c>
      <c r="F215" s="171">
        <v>145</v>
      </c>
      <c r="G215" s="171">
        <v>177</v>
      </c>
      <c r="H215" s="171">
        <v>199</v>
      </c>
      <c r="I215" s="188"/>
      <c r="J215" s="188"/>
      <c r="K215" s="171">
        <v>1001</v>
      </c>
      <c r="L215" s="152">
        <f t="shared" si="17"/>
        <v>6</v>
      </c>
      <c r="M215" s="33">
        <f t="shared" si="19"/>
        <v>166.83333333333334</v>
      </c>
      <c r="N215" s="152" t="s">
        <v>111</v>
      </c>
      <c r="O215" s="165" t="s">
        <v>91</v>
      </c>
      <c r="P215" s="117">
        <f t="shared" si="18"/>
        <v>0</v>
      </c>
    </row>
    <row r="216" spans="1:16" ht="16.5" thickBot="1" x14ac:dyDescent="0.25">
      <c r="A216" s="143">
        <v>26</v>
      </c>
      <c r="B216" s="27" t="s">
        <v>39</v>
      </c>
      <c r="C216" s="171">
        <v>155</v>
      </c>
      <c r="D216" s="171">
        <v>134</v>
      </c>
      <c r="E216" s="172">
        <v>212</v>
      </c>
      <c r="F216" s="171">
        <v>193</v>
      </c>
      <c r="G216" s="171">
        <v>137</v>
      </c>
      <c r="H216" s="171">
        <v>132</v>
      </c>
      <c r="I216" s="188"/>
      <c r="J216" s="188"/>
      <c r="K216" s="171">
        <v>963</v>
      </c>
      <c r="L216" s="152">
        <f t="shared" si="17"/>
        <v>6</v>
      </c>
      <c r="M216" s="33">
        <f t="shared" si="19"/>
        <v>160.5</v>
      </c>
      <c r="N216" s="152" t="s">
        <v>111</v>
      </c>
      <c r="O216" s="165" t="s">
        <v>91</v>
      </c>
      <c r="P216" s="117">
        <f t="shared" si="18"/>
        <v>1</v>
      </c>
    </row>
    <row r="217" spans="1:16" ht="16.5" thickBot="1" x14ac:dyDescent="0.25">
      <c r="A217" s="143">
        <v>27</v>
      </c>
      <c r="B217" s="27" t="s">
        <v>174</v>
      </c>
      <c r="C217" s="171">
        <v>190</v>
      </c>
      <c r="D217" s="171">
        <v>138</v>
      </c>
      <c r="E217" s="171">
        <v>135</v>
      </c>
      <c r="F217" s="171">
        <v>145</v>
      </c>
      <c r="G217" s="171">
        <v>171</v>
      </c>
      <c r="H217" s="171">
        <v>193</v>
      </c>
      <c r="I217" s="188"/>
      <c r="J217" s="188"/>
      <c r="K217" s="171">
        <v>972</v>
      </c>
      <c r="L217" s="152">
        <f t="shared" si="17"/>
        <v>6</v>
      </c>
      <c r="M217" s="33">
        <f t="shared" si="19"/>
        <v>162</v>
      </c>
      <c r="N217" s="152" t="s">
        <v>111</v>
      </c>
      <c r="O217" s="165" t="s">
        <v>91</v>
      </c>
      <c r="P217" s="117">
        <f t="shared" si="18"/>
        <v>0</v>
      </c>
    </row>
    <row r="218" spans="1:16" ht="16.5" thickBot="1" x14ac:dyDescent="0.25">
      <c r="A218" s="143">
        <v>28</v>
      </c>
      <c r="B218" s="27" t="s">
        <v>159</v>
      </c>
      <c r="C218" s="171">
        <v>167</v>
      </c>
      <c r="D218" s="171">
        <v>135</v>
      </c>
      <c r="E218" s="172">
        <v>202</v>
      </c>
      <c r="F218" s="171">
        <v>151</v>
      </c>
      <c r="G218" s="171">
        <v>190</v>
      </c>
      <c r="H218" s="171">
        <v>170</v>
      </c>
      <c r="I218" s="188"/>
      <c r="J218" s="188"/>
      <c r="K218" s="171">
        <v>1015</v>
      </c>
      <c r="L218" s="152">
        <f t="shared" si="17"/>
        <v>6</v>
      </c>
      <c r="M218" s="33">
        <f t="shared" si="19"/>
        <v>169.16666666666666</v>
      </c>
      <c r="N218" s="152" t="s">
        <v>111</v>
      </c>
      <c r="O218" s="165" t="s">
        <v>91</v>
      </c>
      <c r="P218" s="117">
        <f t="shared" si="18"/>
        <v>1</v>
      </c>
    </row>
    <row r="219" spans="1:16" ht="16.5" thickBot="1" x14ac:dyDescent="0.25">
      <c r="A219" s="143">
        <v>29</v>
      </c>
      <c r="B219" s="27" t="s">
        <v>25</v>
      </c>
      <c r="C219" s="171">
        <v>164</v>
      </c>
      <c r="D219" s="172">
        <v>227</v>
      </c>
      <c r="E219" s="171">
        <v>191</v>
      </c>
      <c r="F219" s="172">
        <v>225</v>
      </c>
      <c r="G219" s="171">
        <v>178</v>
      </c>
      <c r="H219" s="171">
        <v>185</v>
      </c>
      <c r="I219" s="188"/>
      <c r="J219" s="188"/>
      <c r="K219" s="171">
        <v>1170</v>
      </c>
      <c r="L219" s="152">
        <f t="shared" si="17"/>
        <v>6</v>
      </c>
      <c r="M219" s="33">
        <f t="shared" si="19"/>
        <v>195</v>
      </c>
      <c r="N219" s="152" t="s">
        <v>112</v>
      </c>
      <c r="O219" s="165" t="s">
        <v>91</v>
      </c>
      <c r="P219" s="117">
        <f t="shared" si="18"/>
        <v>2</v>
      </c>
    </row>
    <row r="220" spans="1:16" ht="16.5" thickBot="1" x14ac:dyDescent="0.25">
      <c r="A220" s="143">
        <v>30</v>
      </c>
      <c r="B220" s="27" t="s">
        <v>66</v>
      </c>
      <c r="C220" s="171">
        <v>180</v>
      </c>
      <c r="D220" s="172">
        <v>212</v>
      </c>
      <c r="E220" s="172">
        <v>233</v>
      </c>
      <c r="F220" s="172">
        <v>204</v>
      </c>
      <c r="G220" s="172">
        <v>206</v>
      </c>
      <c r="H220" s="171">
        <v>164</v>
      </c>
      <c r="I220" s="188"/>
      <c r="J220" s="188"/>
      <c r="K220" s="171">
        <v>1199</v>
      </c>
      <c r="L220" s="152">
        <f t="shared" si="17"/>
        <v>6</v>
      </c>
      <c r="M220" s="33">
        <f t="shared" si="19"/>
        <v>199.83333333333334</v>
      </c>
      <c r="N220" s="152" t="s">
        <v>112</v>
      </c>
      <c r="O220" s="165" t="s">
        <v>91</v>
      </c>
      <c r="P220" s="117">
        <f t="shared" si="18"/>
        <v>4</v>
      </c>
    </row>
    <row r="221" spans="1:16" ht="16.5" thickBot="1" x14ac:dyDescent="0.25">
      <c r="A221" s="143">
        <v>31</v>
      </c>
      <c r="B221" s="27" t="s">
        <v>44</v>
      </c>
      <c r="C221" s="171">
        <v>195</v>
      </c>
      <c r="D221" s="171">
        <v>177</v>
      </c>
      <c r="E221" s="171">
        <v>176</v>
      </c>
      <c r="F221" s="171">
        <v>157</v>
      </c>
      <c r="G221" s="171">
        <v>192</v>
      </c>
      <c r="H221" s="171">
        <v>178</v>
      </c>
      <c r="I221" s="188"/>
      <c r="J221" s="188"/>
      <c r="K221" s="171">
        <v>1075</v>
      </c>
      <c r="L221" s="152">
        <f t="shared" si="17"/>
        <v>6</v>
      </c>
      <c r="M221" s="33">
        <f t="shared" si="19"/>
        <v>179.16666666666666</v>
      </c>
      <c r="N221" s="152" t="s">
        <v>112</v>
      </c>
      <c r="O221" s="165" t="s">
        <v>91</v>
      </c>
      <c r="P221" s="117">
        <f t="shared" si="18"/>
        <v>0</v>
      </c>
    </row>
    <row r="222" spans="1:16" ht="16.5" thickBot="1" x14ac:dyDescent="0.25">
      <c r="A222" s="143">
        <v>32</v>
      </c>
      <c r="B222" s="27" t="s">
        <v>58</v>
      </c>
      <c r="C222" s="171">
        <v>194</v>
      </c>
      <c r="D222" s="172">
        <v>203</v>
      </c>
      <c r="E222" s="172">
        <v>206</v>
      </c>
      <c r="F222" s="171">
        <v>147</v>
      </c>
      <c r="G222" s="171">
        <v>166</v>
      </c>
      <c r="H222" s="171">
        <v>159</v>
      </c>
      <c r="I222" s="188"/>
      <c r="J222" s="188"/>
      <c r="K222" s="171">
        <v>1075</v>
      </c>
      <c r="L222" s="152">
        <f t="shared" si="17"/>
        <v>6</v>
      </c>
      <c r="M222" s="33">
        <f t="shared" si="19"/>
        <v>179.16666666666666</v>
      </c>
      <c r="N222" s="152" t="s">
        <v>112</v>
      </c>
      <c r="O222" s="165" t="s">
        <v>91</v>
      </c>
      <c r="P222" s="117">
        <f t="shared" si="18"/>
        <v>2</v>
      </c>
    </row>
    <row r="223" spans="1:16" ht="16.5" thickBot="1" x14ac:dyDescent="0.25">
      <c r="A223" s="143">
        <v>33</v>
      </c>
      <c r="B223" s="27" t="s">
        <v>80</v>
      </c>
      <c r="C223" s="171">
        <v>183</v>
      </c>
      <c r="D223" s="171">
        <v>171</v>
      </c>
      <c r="E223" s="171">
        <v>195</v>
      </c>
      <c r="F223" s="171">
        <v>175</v>
      </c>
      <c r="G223" s="171">
        <v>167</v>
      </c>
      <c r="H223" s="171">
        <v>152</v>
      </c>
      <c r="I223" s="188"/>
      <c r="J223" s="188"/>
      <c r="K223" s="171">
        <v>1043</v>
      </c>
      <c r="L223" s="152">
        <f t="shared" si="17"/>
        <v>6</v>
      </c>
      <c r="M223" s="33">
        <f t="shared" si="19"/>
        <v>173.83333333333334</v>
      </c>
      <c r="N223" s="152" t="s">
        <v>112</v>
      </c>
      <c r="O223" s="165" t="s">
        <v>91</v>
      </c>
      <c r="P223" s="117">
        <f t="shared" si="18"/>
        <v>0</v>
      </c>
    </row>
    <row r="224" spans="1:16" ht="16.5" thickBot="1" x14ac:dyDescent="0.25">
      <c r="A224" s="143">
        <v>34</v>
      </c>
      <c r="B224" s="27" t="s">
        <v>32</v>
      </c>
      <c r="C224" s="171">
        <v>125</v>
      </c>
      <c r="D224" s="171">
        <v>186</v>
      </c>
      <c r="E224" s="171">
        <v>140</v>
      </c>
      <c r="F224" s="171">
        <v>160</v>
      </c>
      <c r="G224" s="171">
        <v>174</v>
      </c>
      <c r="H224" s="171">
        <v>189</v>
      </c>
      <c r="I224" s="188"/>
      <c r="J224" s="188"/>
      <c r="K224" s="171">
        <v>974</v>
      </c>
      <c r="L224" s="152">
        <f t="shared" si="17"/>
        <v>6</v>
      </c>
      <c r="M224" s="33">
        <f t="shared" si="19"/>
        <v>162.33333333333334</v>
      </c>
      <c r="N224" s="152" t="s">
        <v>112</v>
      </c>
      <c r="O224" s="165" t="s">
        <v>91</v>
      </c>
      <c r="P224" s="117">
        <f t="shared" si="18"/>
        <v>0</v>
      </c>
    </row>
    <row r="225" spans="1:16" ht="16.5" thickBot="1" x14ac:dyDescent="0.25">
      <c r="A225" s="143">
        <v>35</v>
      </c>
      <c r="B225" s="27" t="s">
        <v>21</v>
      </c>
      <c r="C225" s="171">
        <v>170</v>
      </c>
      <c r="D225" s="171">
        <v>141</v>
      </c>
      <c r="E225" s="171">
        <v>181</v>
      </c>
      <c r="F225" s="171">
        <v>180</v>
      </c>
      <c r="G225" s="171">
        <v>179</v>
      </c>
      <c r="H225" s="171">
        <v>179</v>
      </c>
      <c r="I225" s="188"/>
      <c r="J225" s="188"/>
      <c r="K225" s="171">
        <v>1030</v>
      </c>
      <c r="L225" s="152">
        <f t="shared" si="17"/>
        <v>6</v>
      </c>
      <c r="M225" s="33">
        <f t="shared" si="19"/>
        <v>171.66666666666666</v>
      </c>
      <c r="N225" s="152" t="s">
        <v>112</v>
      </c>
      <c r="O225" s="165" t="s">
        <v>91</v>
      </c>
      <c r="P225" s="117">
        <f t="shared" si="18"/>
        <v>0</v>
      </c>
    </row>
    <row r="226" spans="1:16" ht="16.5" thickBot="1" x14ac:dyDescent="0.25">
      <c r="A226" s="143">
        <v>36</v>
      </c>
      <c r="B226" s="27" t="s">
        <v>30</v>
      </c>
      <c r="C226" s="172">
        <v>210</v>
      </c>
      <c r="D226" s="171">
        <v>139</v>
      </c>
      <c r="E226" s="171">
        <v>167</v>
      </c>
      <c r="F226" s="171">
        <v>101</v>
      </c>
      <c r="G226" s="171">
        <v>147</v>
      </c>
      <c r="H226" s="171">
        <v>140</v>
      </c>
      <c r="I226" s="188"/>
      <c r="J226" s="188"/>
      <c r="K226" s="171">
        <v>904</v>
      </c>
      <c r="L226" s="152">
        <f t="shared" si="17"/>
        <v>6</v>
      </c>
      <c r="M226" s="33">
        <f t="shared" si="19"/>
        <v>150.66666666666666</v>
      </c>
      <c r="N226" s="152" t="s">
        <v>112</v>
      </c>
      <c r="O226" s="165" t="s">
        <v>91</v>
      </c>
      <c r="P226" s="117">
        <f t="shared" si="18"/>
        <v>1</v>
      </c>
    </row>
    <row r="227" spans="1:16" ht="16.5" thickBot="1" x14ac:dyDescent="0.25">
      <c r="A227" s="143">
        <v>37</v>
      </c>
      <c r="B227" s="27" t="s">
        <v>42</v>
      </c>
      <c r="C227" s="171">
        <v>158</v>
      </c>
      <c r="D227" s="171">
        <v>158</v>
      </c>
      <c r="E227" s="171">
        <v>167</v>
      </c>
      <c r="F227" s="172">
        <v>206</v>
      </c>
      <c r="G227" s="171">
        <v>175</v>
      </c>
      <c r="H227" s="171">
        <v>158</v>
      </c>
      <c r="I227" s="188"/>
      <c r="J227" s="188"/>
      <c r="K227" s="171">
        <v>1022</v>
      </c>
      <c r="L227" s="152">
        <f t="shared" si="17"/>
        <v>6</v>
      </c>
      <c r="M227" s="189">
        <f t="shared" si="19"/>
        <v>170.33333333333334</v>
      </c>
      <c r="N227" s="152" t="s">
        <v>112</v>
      </c>
      <c r="O227" s="165" t="s">
        <v>91</v>
      </c>
      <c r="P227" s="117">
        <f t="shared" si="18"/>
        <v>1</v>
      </c>
    </row>
    <row r="228" spans="1:16" ht="16.5" thickBot="1" x14ac:dyDescent="0.25">
      <c r="A228" s="143">
        <v>38</v>
      </c>
      <c r="B228" s="27" t="s">
        <v>29</v>
      </c>
      <c r="C228" s="171">
        <v>152</v>
      </c>
      <c r="D228" s="171">
        <v>107</v>
      </c>
      <c r="E228" s="171">
        <v>144</v>
      </c>
      <c r="F228" s="171">
        <v>159</v>
      </c>
      <c r="G228" s="172">
        <v>208</v>
      </c>
      <c r="H228" s="171">
        <v>117</v>
      </c>
      <c r="I228" s="188"/>
      <c r="J228" s="188"/>
      <c r="K228" s="171">
        <v>887</v>
      </c>
      <c r="L228" s="152">
        <f t="shared" si="17"/>
        <v>6</v>
      </c>
      <c r="M228" s="33">
        <f t="shared" si="19"/>
        <v>147.83333333333334</v>
      </c>
      <c r="N228" s="152" t="s">
        <v>112</v>
      </c>
      <c r="O228" s="165" t="s">
        <v>91</v>
      </c>
      <c r="P228" s="117">
        <f t="shared" si="18"/>
        <v>1</v>
      </c>
    </row>
    <row r="229" spans="1:16" ht="16.5" thickBot="1" x14ac:dyDescent="0.25">
      <c r="A229" s="143">
        <v>39</v>
      </c>
      <c r="B229" s="27" t="s">
        <v>24</v>
      </c>
      <c r="C229" s="171">
        <v>161</v>
      </c>
      <c r="D229" s="171">
        <v>166</v>
      </c>
      <c r="E229" s="171">
        <v>166</v>
      </c>
      <c r="F229" s="171">
        <v>144</v>
      </c>
      <c r="G229" s="171">
        <v>145</v>
      </c>
      <c r="H229" s="171">
        <v>153</v>
      </c>
      <c r="I229" s="188"/>
      <c r="J229" s="188"/>
      <c r="K229" s="171">
        <v>935</v>
      </c>
      <c r="L229" s="152">
        <f t="shared" si="17"/>
        <v>6</v>
      </c>
      <c r="M229" s="33">
        <f t="shared" si="19"/>
        <v>155.83333333333334</v>
      </c>
      <c r="N229" s="152" t="s">
        <v>112</v>
      </c>
      <c r="O229" s="165" t="s">
        <v>91</v>
      </c>
      <c r="P229" s="117">
        <f t="shared" si="18"/>
        <v>0</v>
      </c>
    </row>
    <row r="230" spans="1:16" ht="16.5" thickBot="1" x14ac:dyDescent="0.25">
      <c r="A230" s="143">
        <v>40</v>
      </c>
      <c r="B230" s="27" t="s">
        <v>26</v>
      </c>
      <c r="C230" s="171">
        <v>155</v>
      </c>
      <c r="D230" s="171">
        <v>159</v>
      </c>
      <c r="E230" s="171">
        <v>150</v>
      </c>
      <c r="F230" s="171">
        <v>158</v>
      </c>
      <c r="G230" s="171">
        <v>120</v>
      </c>
      <c r="H230" s="171">
        <v>130</v>
      </c>
      <c r="I230" s="188"/>
      <c r="J230" s="188"/>
      <c r="K230" s="171">
        <v>872</v>
      </c>
      <c r="L230" s="152">
        <f t="shared" si="17"/>
        <v>6</v>
      </c>
      <c r="M230" s="33">
        <f t="shared" si="19"/>
        <v>145.33333333333334</v>
      </c>
      <c r="N230" s="152" t="s">
        <v>112</v>
      </c>
      <c r="O230" s="165" t="s">
        <v>91</v>
      </c>
      <c r="P230" s="117">
        <f t="shared" si="18"/>
        <v>0</v>
      </c>
    </row>
    <row r="231" spans="1:16" ht="16.5" thickBot="1" x14ac:dyDescent="0.25">
      <c r="A231" s="143">
        <v>41</v>
      </c>
      <c r="B231" s="27" t="s">
        <v>152</v>
      </c>
      <c r="C231" s="171">
        <v>181</v>
      </c>
      <c r="D231" s="171">
        <v>107</v>
      </c>
      <c r="E231" s="171">
        <v>142</v>
      </c>
      <c r="F231" s="171">
        <v>175</v>
      </c>
      <c r="G231" s="171">
        <v>149</v>
      </c>
      <c r="H231" s="171">
        <v>183</v>
      </c>
      <c r="I231" s="188"/>
      <c r="J231" s="188"/>
      <c r="K231" s="171">
        <v>937</v>
      </c>
      <c r="L231" s="152">
        <f t="shared" si="17"/>
        <v>6</v>
      </c>
      <c r="M231" s="33">
        <f t="shared" si="19"/>
        <v>156.16666666666666</v>
      </c>
      <c r="N231" s="152" t="s">
        <v>112</v>
      </c>
      <c r="O231" s="165" t="s">
        <v>91</v>
      </c>
      <c r="P231" s="117">
        <f t="shared" si="18"/>
        <v>0</v>
      </c>
    </row>
    <row r="232" spans="1:16" ht="16.5" thickBot="1" x14ac:dyDescent="0.25">
      <c r="A232" s="143">
        <v>42</v>
      </c>
      <c r="B232" s="27" t="s">
        <v>153</v>
      </c>
      <c r="C232" s="171">
        <v>163</v>
      </c>
      <c r="D232" s="171">
        <v>143</v>
      </c>
      <c r="E232" s="171">
        <v>159</v>
      </c>
      <c r="F232" s="171">
        <v>132</v>
      </c>
      <c r="G232" s="171">
        <v>136</v>
      </c>
      <c r="H232" s="171">
        <v>129</v>
      </c>
      <c r="I232" s="188"/>
      <c r="J232" s="188"/>
      <c r="K232" s="171">
        <v>862</v>
      </c>
      <c r="L232" s="152">
        <f t="shared" si="17"/>
        <v>6</v>
      </c>
      <c r="M232" s="33">
        <f t="shared" si="19"/>
        <v>143.66666666666666</v>
      </c>
      <c r="N232" s="152" t="s">
        <v>112</v>
      </c>
      <c r="O232" s="165" t="s">
        <v>91</v>
      </c>
      <c r="P232" s="117">
        <f t="shared" si="18"/>
        <v>0</v>
      </c>
    </row>
    <row r="233" spans="1:16" ht="16.5" thickBot="1" x14ac:dyDescent="0.25">
      <c r="A233" s="143">
        <v>43</v>
      </c>
      <c r="B233" s="27" t="s">
        <v>155</v>
      </c>
      <c r="C233" s="171">
        <v>184</v>
      </c>
      <c r="D233" s="171">
        <v>179</v>
      </c>
      <c r="E233" s="171">
        <v>115</v>
      </c>
      <c r="F233" s="171">
        <v>175</v>
      </c>
      <c r="G233" s="171">
        <v>139</v>
      </c>
      <c r="H233" s="171">
        <v>182</v>
      </c>
      <c r="I233" s="188"/>
      <c r="J233" s="188"/>
      <c r="K233" s="171">
        <v>974</v>
      </c>
      <c r="L233" s="152">
        <f t="shared" si="17"/>
        <v>6</v>
      </c>
      <c r="M233" s="33">
        <f t="shared" si="19"/>
        <v>162.33333333333334</v>
      </c>
      <c r="N233" s="152" t="s">
        <v>112</v>
      </c>
      <c r="O233" s="165" t="s">
        <v>91</v>
      </c>
      <c r="P233" s="117">
        <f t="shared" si="18"/>
        <v>0</v>
      </c>
    </row>
    <row r="234" spans="1:16" ht="16.5" thickBot="1" x14ac:dyDescent="0.25">
      <c r="A234" s="143">
        <v>44</v>
      </c>
      <c r="B234" s="27" t="s">
        <v>47</v>
      </c>
      <c r="C234" s="171">
        <v>156</v>
      </c>
      <c r="D234" s="172">
        <v>235</v>
      </c>
      <c r="E234" s="171">
        <v>177</v>
      </c>
      <c r="F234" s="171">
        <v>177</v>
      </c>
      <c r="G234" s="171">
        <v>163</v>
      </c>
      <c r="H234" s="171">
        <v>183</v>
      </c>
      <c r="I234" s="188"/>
      <c r="J234" s="188"/>
      <c r="K234" s="171">
        <v>1091</v>
      </c>
      <c r="L234" s="152">
        <f t="shared" si="17"/>
        <v>6</v>
      </c>
      <c r="M234" s="33">
        <f t="shared" ref="M234:M265" si="20">SUM(K234/L234)</f>
        <v>181.83333333333334</v>
      </c>
      <c r="N234" s="152" t="s">
        <v>112</v>
      </c>
      <c r="O234" s="165" t="s">
        <v>91</v>
      </c>
      <c r="P234" s="117">
        <f t="shared" si="18"/>
        <v>1</v>
      </c>
    </row>
    <row r="235" spans="1:16" ht="16.5" thickBot="1" x14ac:dyDescent="0.25">
      <c r="A235" s="143">
        <v>45</v>
      </c>
      <c r="B235" s="27" t="s">
        <v>69</v>
      </c>
      <c r="C235" s="171">
        <v>169</v>
      </c>
      <c r="D235" s="171">
        <v>188</v>
      </c>
      <c r="E235" s="171">
        <v>189</v>
      </c>
      <c r="F235" s="171">
        <v>143</v>
      </c>
      <c r="G235" s="171">
        <v>173</v>
      </c>
      <c r="H235" s="171">
        <v>177</v>
      </c>
      <c r="I235" s="188"/>
      <c r="J235" s="188"/>
      <c r="K235" s="171">
        <v>1039</v>
      </c>
      <c r="L235" s="152">
        <f t="shared" si="17"/>
        <v>6</v>
      </c>
      <c r="M235" s="33">
        <f t="shared" si="20"/>
        <v>173.16666666666666</v>
      </c>
      <c r="N235" s="152" t="s">
        <v>112</v>
      </c>
      <c r="O235" s="165" t="s">
        <v>91</v>
      </c>
      <c r="P235" s="117">
        <f t="shared" si="18"/>
        <v>0</v>
      </c>
    </row>
    <row r="236" spans="1:16" ht="16.5" thickBot="1" x14ac:dyDescent="0.25">
      <c r="A236" s="143">
        <v>46</v>
      </c>
      <c r="B236" s="27" t="s">
        <v>46</v>
      </c>
      <c r="C236" s="172">
        <v>200</v>
      </c>
      <c r="D236" s="171">
        <v>175</v>
      </c>
      <c r="E236" s="171">
        <v>158</v>
      </c>
      <c r="F236" s="171">
        <v>169</v>
      </c>
      <c r="G236" s="171">
        <v>167</v>
      </c>
      <c r="H236" s="171">
        <v>161</v>
      </c>
      <c r="I236" s="188"/>
      <c r="J236" s="188"/>
      <c r="K236" s="171">
        <v>1030</v>
      </c>
      <c r="L236" s="152">
        <f t="shared" si="17"/>
        <v>6</v>
      </c>
      <c r="M236" s="33">
        <f t="shared" si="20"/>
        <v>171.66666666666666</v>
      </c>
      <c r="N236" s="152" t="s">
        <v>112</v>
      </c>
      <c r="O236" s="165" t="s">
        <v>91</v>
      </c>
      <c r="P236" s="117">
        <f t="shared" si="18"/>
        <v>1</v>
      </c>
    </row>
    <row r="237" spans="1:16" ht="16.5" thickBot="1" x14ac:dyDescent="0.25">
      <c r="A237" s="143">
        <v>47</v>
      </c>
      <c r="B237" s="27" t="s">
        <v>162</v>
      </c>
      <c r="C237" s="171">
        <v>150</v>
      </c>
      <c r="D237" s="171">
        <v>156</v>
      </c>
      <c r="E237" s="171">
        <v>195</v>
      </c>
      <c r="F237" s="171">
        <v>156</v>
      </c>
      <c r="G237" s="171">
        <v>167</v>
      </c>
      <c r="H237" s="171">
        <v>175</v>
      </c>
      <c r="I237" s="188"/>
      <c r="J237" s="188"/>
      <c r="K237" s="171">
        <v>999</v>
      </c>
      <c r="L237" s="152">
        <f t="shared" si="17"/>
        <v>6</v>
      </c>
      <c r="M237" s="33">
        <f t="shared" si="20"/>
        <v>166.5</v>
      </c>
      <c r="N237" s="152" t="s">
        <v>112</v>
      </c>
      <c r="O237" s="165" t="s">
        <v>91</v>
      </c>
      <c r="P237" s="117">
        <f t="shared" si="18"/>
        <v>0</v>
      </c>
    </row>
    <row r="238" spans="1:16" ht="16.5" thickBot="1" x14ac:dyDescent="0.25">
      <c r="A238" s="143">
        <v>48</v>
      </c>
      <c r="B238" s="27" t="s">
        <v>57</v>
      </c>
      <c r="C238" s="172">
        <v>209</v>
      </c>
      <c r="D238" s="171">
        <v>150</v>
      </c>
      <c r="E238" s="171">
        <v>159</v>
      </c>
      <c r="F238" s="171">
        <v>168</v>
      </c>
      <c r="G238" s="171">
        <v>148</v>
      </c>
      <c r="H238" s="171">
        <v>136</v>
      </c>
      <c r="I238" s="188"/>
      <c r="J238" s="188"/>
      <c r="K238" s="171">
        <v>970</v>
      </c>
      <c r="L238" s="152">
        <f t="shared" si="17"/>
        <v>6</v>
      </c>
      <c r="M238" s="33">
        <f t="shared" si="20"/>
        <v>161.66666666666666</v>
      </c>
      <c r="N238" s="152" t="s">
        <v>112</v>
      </c>
      <c r="O238" s="165" t="s">
        <v>91</v>
      </c>
      <c r="P238" s="117">
        <f t="shared" si="18"/>
        <v>1</v>
      </c>
    </row>
    <row r="239" spans="1:16" ht="16.5" thickBot="1" x14ac:dyDescent="0.25">
      <c r="A239" s="143">
        <v>49</v>
      </c>
      <c r="B239" s="27" t="s">
        <v>27</v>
      </c>
      <c r="C239" s="171">
        <v>104</v>
      </c>
      <c r="D239" s="171">
        <v>169</v>
      </c>
      <c r="E239" s="171">
        <v>120</v>
      </c>
      <c r="F239" s="171">
        <v>170</v>
      </c>
      <c r="G239" s="171">
        <v>146</v>
      </c>
      <c r="H239" s="172">
        <v>206</v>
      </c>
      <c r="I239" s="188"/>
      <c r="J239" s="188"/>
      <c r="K239" s="171">
        <v>915</v>
      </c>
      <c r="L239" s="152">
        <f t="shared" si="17"/>
        <v>6</v>
      </c>
      <c r="M239" s="33">
        <f t="shared" si="20"/>
        <v>152.5</v>
      </c>
      <c r="N239" s="152" t="s">
        <v>112</v>
      </c>
      <c r="O239" s="165" t="s">
        <v>91</v>
      </c>
      <c r="P239" s="117">
        <f t="shared" si="18"/>
        <v>1</v>
      </c>
    </row>
    <row r="240" spans="1:16" ht="16.5" thickBot="1" x14ac:dyDescent="0.25">
      <c r="A240" s="143">
        <v>50</v>
      </c>
      <c r="B240" s="27" t="s">
        <v>105</v>
      </c>
      <c r="C240" s="171">
        <v>170</v>
      </c>
      <c r="D240" s="171">
        <v>142</v>
      </c>
      <c r="E240" s="171">
        <v>174</v>
      </c>
      <c r="F240" s="171">
        <v>145</v>
      </c>
      <c r="G240" s="171">
        <v>169</v>
      </c>
      <c r="H240" s="171">
        <v>172</v>
      </c>
      <c r="I240" s="188"/>
      <c r="J240" s="188"/>
      <c r="K240" s="171">
        <v>972</v>
      </c>
      <c r="L240" s="152">
        <f t="shared" si="17"/>
        <v>6</v>
      </c>
      <c r="M240" s="33">
        <f t="shared" si="20"/>
        <v>162</v>
      </c>
      <c r="N240" s="152" t="s">
        <v>112</v>
      </c>
      <c r="O240" s="165" t="s">
        <v>91</v>
      </c>
      <c r="P240" s="117">
        <f t="shared" si="18"/>
        <v>0</v>
      </c>
    </row>
    <row r="241" spans="1:16" ht="16.5" thickBot="1" x14ac:dyDescent="0.25">
      <c r="A241" s="143">
        <v>51</v>
      </c>
      <c r="B241" s="27" t="s">
        <v>104</v>
      </c>
      <c r="C241" s="172">
        <v>201</v>
      </c>
      <c r="D241" s="171">
        <v>148</v>
      </c>
      <c r="E241" s="171">
        <v>156</v>
      </c>
      <c r="F241" s="171">
        <v>159</v>
      </c>
      <c r="G241" s="171">
        <v>141</v>
      </c>
      <c r="H241" s="171">
        <v>129</v>
      </c>
      <c r="I241" s="188"/>
      <c r="J241" s="188"/>
      <c r="K241" s="171">
        <v>934</v>
      </c>
      <c r="L241" s="152">
        <f t="shared" si="17"/>
        <v>6</v>
      </c>
      <c r="M241" s="33">
        <f t="shared" si="20"/>
        <v>155.66666666666666</v>
      </c>
      <c r="N241" s="152" t="s">
        <v>112</v>
      </c>
      <c r="O241" s="165" t="s">
        <v>91</v>
      </c>
      <c r="P241" s="117">
        <f t="shared" si="18"/>
        <v>1</v>
      </c>
    </row>
    <row r="242" spans="1:16" ht="16.5" thickBot="1" x14ac:dyDescent="0.25">
      <c r="A242" s="143">
        <v>52</v>
      </c>
      <c r="B242" s="27" t="s">
        <v>22</v>
      </c>
      <c r="C242" s="171">
        <v>179</v>
      </c>
      <c r="D242" s="171">
        <v>165</v>
      </c>
      <c r="E242" s="171">
        <v>152</v>
      </c>
      <c r="F242" s="171">
        <v>112</v>
      </c>
      <c r="G242" s="172">
        <v>205</v>
      </c>
      <c r="H242" s="171">
        <v>179</v>
      </c>
      <c r="I242" s="188"/>
      <c r="J242" s="188"/>
      <c r="K242" s="171">
        <v>992</v>
      </c>
      <c r="L242" s="152">
        <f t="shared" si="17"/>
        <v>6</v>
      </c>
      <c r="M242" s="33">
        <f t="shared" si="20"/>
        <v>165.33333333333334</v>
      </c>
      <c r="N242" s="152" t="s">
        <v>112</v>
      </c>
      <c r="O242" s="165" t="s">
        <v>91</v>
      </c>
      <c r="P242" s="117">
        <f t="shared" si="18"/>
        <v>1</v>
      </c>
    </row>
    <row r="243" spans="1:16" ht="16.5" thickBot="1" x14ac:dyDescent="0.25">
      <c r="A243" s="143">
        <v>53</v>
      </c>
      <c r="B243" s="27" t="s">
        <v>79</v>
      </c>
      <c r="C243" s="171">
        <v>169</v>
      </c>
      <c r="D243" s="171">
        <v>141</v>
      </c>
      <c r="E243" s="171">
        <v>166</v>
      </c>
      <c r="F243" s="171">
        <v>139</v>
      </c>
      <c r="G243" s="171">
        <v>134</v>
      </c>
      <c r="H243" s="171">
        <v>142</v>
      </c>
      <c r="I243" s="188"/>
      <c r="J243" s="188"/>
      <c r="K243" s="171">
        <v>891</v>
      </c>
      <c r="L243" s="152">
        <f t="shared" si="17"/>
        <v>6</v>
      </c>
      <c r="M243" s="33">
        <f t="shared" si="20"/>
        <v>148.5</v>
      </c>
      <c r="N243" s="152" t="s">
        <v>112</v>
      </c>
      <c r="O243" s="165" t="s">
        <v>91</v>
      </c>
      <c r="P243" s="117">
        <f t="shared" si="18"/>
        <v>0</v>
      </c>
    </row>
    <row r="244" spans="1:16" ht="16.5" thickBot="1" x14ac:dyDescent="0.25">
      <c r="A244" s="143">
        <v>54</v>
      </c>
      <c r="B244" s="27" t="s">
        <v>59</v>
      </c>
      <c r="C244" s="171">
        <v>146</v>
      </c>
      <c r="D244" s="171">
        <v>171</v>
      </c>
      <c r="E244" s="171">
        <v>117</v>
      </c>
      <c r="F244" s="171">
        <v>124</v>
      </c>
      <c r="G244" s="171">
        <v>159</v>
      </c>
      <c r="H244" s="171">
        <v>120</v>
      </c>
      <c r="I244" s="188"/>
      <c r="J244" s="188"/>
      <c r="K244" s="171">
        <v>837</v>
      </c>
      <c r="L244" s="152">
        <f t="shared" si="17"/>
        <v>6</v>
      </c>
      <c r="M244" s="33">
        <f t="shared" si="20"/>
        <v>139.5</v>
      </c>
      <c r="N244" s="152" t="s">
        <v>112</v>
      </c>
      <c r="O244" s="165" t="s">
        <v>91</v>
      </c>
      <c r="P244" s="117">
        <f t="shared" si="18"/>
        <v>0</v>
      </c>
    </row>
    <row r="245" spans="1:16" ht="16.5" thickBot="1" x14ac:dyDescent="0.25">
      <c r="A245" s="143">
        <v>55</v>
      </c>
      <c r="B245" s="27" t="s">
        <v>81</v>
      </c>
      <c r="C245" s="171">
        <v>147</v>
      </c>
      <c r="D245" s="171">
        <v>194</v>
      </c>
      <c r="E245" s="171">
        <v>113</v>
      </c>
      <c r="F245" s="171">
        <v>122</v>
      </c>
      <c r="G245" s="171">
        <v>180</v>
      </c>
      <c r="H245" s="171">
        <v>161</v>
      </c>
      <c r="I245" s="188"/>
      <c r="J245" s="188"/>
      <c r="K245" s="171">
        <v>917</v>
      </c>
      <c r="L245" s="152">
        <f t="shared" si="17"/>
        <v>6</v>
      </c>
      <c r="M245" s="33">
        <f t="shared" si="20"/>
        <v>152.83333333333334</v>
      </c>
      <c r="N245" s="152" t="s">
        <v>112</v>
      </c>
      <c r="O245" s="165" t="s">
        <v>91</v>
      </c>
      <c r="P245" s="117">
        <f t="shared" si="18"/>
        <v>0</v>
      </c>
    </row>
    <row r="246" spans="1:16" ht="16.5" thickBot="1" x14ac:dyDescent="0.25">
      <c r="A246" s="143">
        <v>56</v>
      </c>
      <c r="B246" s="27" t="s">
        <v>70</v>
      </c>
      <c r="C246" s="171">
        <v>169</v>
      </c>
      <c r="D246" s="171">
        <v>150</v>
      </c>
      <c r="E246" s="171">
        <v>128</v>
      </c>
      <c r="F246" s="171">
        <v>131</v>
      </c>
      <c r="G246" s="171">
        <v>160</v>
      </c>
      <c r="H246" s="171">
        <v>160</v>
      </c>
      <c r="I246" s="188"/>
      <c r="J246" s="188"/>
      <c r="K246" s="171">
        <v>898</v>
      </c>
      <c r="L246" s="152">
        <f t="shared" si="17"/>
        <v>6</v>
      </c>
      <c r="M246" s="33">
        <f t="shared" si="20"/>
        <v>149.66666666666666</v>
      </c>
      <c r="N246" s="152" t="s">
        <v>112</v>
      </c>
      <c r="O246" s="165" t="s">
        <v>91</v>
      </c>
      <c r="P246" s="117">
        <f t="shared" si="18"/>
        <v>0</v>
      </c>
    </row>
    <row r="247" spans="1:16" ht="16.5" thickBot="1" x14ac:dyDescent="0.25">
      <c r="A247" s="143">
        <v>57</v>
      </c>
      <c r="B247" s="27" t="s">
        <v>175</v>
      </c>
      <c r="C247" s="171">
        <v>152</v>
      </c>
      <c r="D247" s="171">
        <v>145</v>
      </c>
      <c r="E247" s="171">
        <v>138</v>
      </c>
      <c r="F247" s="171">
        <v>150</v>
      </c>
      <c r="G247" s="171">
        <v>118</v>
      </c>
      <c r="H247" s="171">
        <v>128</v>
      </c>
      <c r="I247" s="188"/>
      <c r="J247" s="188"/>
      <c r="K247" s="171">
        <v>831</v>
      </c>
      <c r="L247" s="152">
        <f t="shared" si="17"/>
        <v>6</v>
      </c>
      <c r="M247" s="33">
        <f t="shared" si="20"/>
        <v>138.5</v>
      </c>
      <c r="N247" s="152" t="s">
        <v>112</v>
      </c>
      <c r="O247" s="165" t="s">
        <v>91</v>
      </c>
      <c r="P247" s="117">
        <f t="shared" si="18"/>
        <v>0</v>
      </c>
    </row>
    <row r="248" spans="1:16" ht="16.5" thickBot="1" x14ac:dyDescent="0.25">
      <c r="A248" s="143">
        <v>58</v>
      </c>
      <c r="B248" s="27" t="s">
        <v>45</v>
      </c>
      <c r="C248" s="171">
        <v>154</v>
      </c>
      <c r="D248" s="171">
        <v>151</v>
      </c>
      <c r="E248" s="171">
        <v>98</v>
      </c>
      <c r="F248" s="171">
        <v>162</v>
      </c>
      <c r="G248" s="171">
        <v>117</v>
      </c>
      <c r="H248" s="171">
        <v>164</v>
      </c>
      <c r="I248" s="188"/>
      <c r="J248" s="188"/>
      <c r="K248" s="171">
        <v>846</v>
      </c>
      <c r="L248" s="152">
        <f t="shared" si="17"/>
        <v>6</v>
      </c>
      <c r="M248" s="33">
        <f t="shared" si="20"/>
        <v>141</v>
      </c>
      <c r="N248" s="152" t="s">
        <v>112</v>
      </c>
      <c r="O248" s="165" t="s">
        <v>91</v>
      </c>
      <c r="P248" s="117">
        <f t="shared" si="18"/>
        <v>0</v>
      </c>
    </row>
    <row r="249" spans="1:16" ht="16.5" thickBot="1" x14ac:dyDescent="0.25">
      <c r="A249" s="143">
        <v>59</v>
      </c>
      <c r="B249" s="27" t="s">
        <v>176</v>
      </c>
      <c r="C249" s="171">
        <v>134</v>
      </c>
      <c r="D249" s="171">
        <v>171</v>
      </c>
      <c r="E249" s="171">
        <v>89</v>
      </c>
      <c r="F249" s="171">
        <v>151</v>
      </c>
      <c r="G249" s="171">
        <v>152</v>
      </c>
      <c r="H249" s="171">
        <v>138</v>
      </c>
      <c r="I249" s="188"/>
      <c r="J249" s="188"/>
      <c r="K249" s="171">
        <v>835</v>
      </c>
      <c r="L249" s="152">
        <f t="shared" si="17"/>
        <v>6</v>
      </c>
      <c r="M249" s="33">
        <f t="shared" si="20"/>
        <v>139.16666666666666</v>
      </c>
      <c r="N249" s="152" t="s">
        <v>112</v>
      </c>
      <c r="O249" s="165" t="s">
        <v>91</v>
      </c>
      <c r="P249" s="117">
        <f t="shared" si="18"/>
        <v>0</v>
      </c>
    </row>
    <row r="250" spans="1:16" ht="16.5" thickBot="1" x14ac:dyDescent="0.25">
      <c r="A250" s="143">
        <v>60</v>
      </c>
      <c r="B250" s="27" t="s">
        <v>161</v>
      </c>
      <c r="C250" s="171">
        <v>122</v>
      </c>
      <c r="D250" s="171">
        <v>168</v>
      </c>
      <c r="E250" s="172">
        <v>208</v>
      </c>
      <c r="F250" s="171">
        <v>132</v>
      </c>
      <c r="G250" s="171">
        <v>159</v>
      </c>
      <c r="H250" s="171">
        <v>196</v>
      </c>
      <c r="I250" s="188"/>
      <c r="J250" s="188"/>
      <c r="K250" s="171">
        <v>985</v>
      </c>
      <c r="L250" s="152">
        <f t="shared" si="17"/>
        <v>6</v>
      </c>
      <c r="M250" s="33">
        <f t="shared" si="20"/>
        <v>164.16666666666666</v>
      </c>
      <c r="N250" s="152" t="s">
        <v>112</v>
      </c>
      <c r="O250" s="165" t="s">
        <v>91</v>
      </c>
      <c r="P250" s="117">
        <f t="shared" si="18"/>
        <v>1</v>
      </c>
    </row>
    <row r="251" spans="1:16" ht="16.5" thickBot="1" x14ac:dyDescent="0.25">
      <c r="A251" s="143">
        <v>61</v>
      </c>
      <c r="B251" s="27" t="s">
        <v>60</v>
      </c>
      <c r="C251" s="171">
        <v>141</v>
      </c>
      <c r="D251" s="171">
        <v>137</v>
      </c>
      <c r="E251" s="171">
        <v>135</v>
      </c>
      <c r="F251" s="171">
        <v>115</v>
      </c>
      <c r="G251" s="171">
        <v>111</v>
      </c>
      <c r="H251" s="171">
        <v>121</v>
      </c>
      <c r="I251" s="188"/>
      <c r="J251" s="188"/>
      <c r="K251" s="171">
        <v>760</v>
      </c>
      <c r="L251" s="152">
        <f t="shared" si="17"/>
        <v>6</v>
      </c>
      <c r="M251" s="33">
        <f t="shared" si="20"/>
        <v>126.66666666666667</v>
      </c>
      <c r="N251" s="152" t="s">
        <v>112</v>
      </c>
      <c r="O251" s="165" t="s">
        <v>91</v>
      </c>
      <c r="P251" s="117">
        <f t="shared" si="18"/>
        <v>0</v>
      </c>
    </row>
    <row r="252" spans="1:16" ht="16.5" thickBot="1" x14ac:dyDescent="0.25">
      <c r="A252" s="143">
        <v>62</v>
      </c>
      <c r="B252" s="27" t="s">
        <v>160</v>
      </c>
      <c r="C252" s="171">
        <v>131</v>
      </c>
      <c r="D252" s="171">
        <v>152</v>
      </c>
      <c r="E252" s="171">
        <v>169</v>
      </c>
      <c r="F252" s="171">
        <v>179</v>
      </c>
      <c r="G252" s="171">
        <v>154</v>
      </c>
      <c r="H252" s="171">
        <v>174</v>
      </c>
      <c r="I252" s="188"/>
      <c r="J252" s="188"/>
      <c r="K252" s="171">
        <v>959</v>
      </c>
      <c r="L252" s="152">
        <f t="shared" si="17"/>
        <v>6</v>
      </c>
      <c r="M252" s="33">
        <f t="shared" si="20"/>
        <v>159.83333333333334</v>
      </c>
      <c r="N252" s="152" t="s">
        <v>112</v>
      </c>
      <c r="O252" s="165" t="s">
        <v>91</v>
      </c>
      <c r="P252" s="117">
        <f t="shared" si="18"/>
        <v>0</v>
      </c>
    </row>
    <row r="253" spans="1:16" ht="16.5" thickBot="1" x14ac:dyDescent="0.25">
      <c r="A253" s="143">
        <v>63</v>
      </c>
      <c r="B253" s="27" t="s">
        <v>151</v>
      </c>
      <c r="C253" s="171">
        <v>128</v>
      </c>
      <c r="D253" s="171">
        <v>158</v>
      </c>
      <c r="E253" s="171">
        <v>158</v>
      </c>
      <c r="F253" s="171">
        <v>154</v>
      </c>
      <c r="G253" s="171">
        <v>113</v>
      </c>
      <c r="H253" s="171">
        <v>144</v>
      </c>
      <c r="I253" s="188"/>
      <c r="J253" s="188"/>
      <c r="K253" s="171">
        <v>855</v>
      </c>
      <c r="L253" s="152">
        <f t="shared" si="17"/>
        <v>6</v>
      </c>
      <c r="M253" s="33">
        <f t="shared" si="20"/>
        <v>142.5</v>
      </c>
      <c r="N253" s="152" t="s">
        <v>112</v>
      </c>
      <c r="O253" s="165" t="s">
        <v>91</v>
      </c>
      <c r="P253" s="117">
        <f t="shared" si="18"/>
        <v>0</v>
      </c>
    </row>
    <row r="254" spans="1:16" ht="16.5" thickBot="1" x14ac:dyDescent="0.25">
      <c r="A254" s="143">
        <v>64</v>
      </c>
      <c r="B254" s="27" t="s">
        <v>163</v>
      </c>
      <c r="C254" s="171">
        <v>91</v>
      </c>
      <c r="D254" s="171">
        <v>128</v>
      </c>
      <c r="E254" s="171">
        <v>119</v>
      </c>
      <c r="F254" s="171">
        <v>177</v>
      </c>
      <c r="G254" s="171">
        <v>175</v>
      </c>
      <c r="H254" s="171">
        <v>125</v>
      </c>
      <c r="I254" s="188"/>
      <c r="J254" s="188"/>
      <c r="K254" s="171">
        <v>815</v>
      </c>
      <c r="L254" s="152">
        <f t="shared" si="17"/>
        <v>6</v>
      </c>
      <c r="M254" s="33">
        <f t="shared" si="20"/>
        <v>135.83333333333334</v>
      </c>
      <c r="N254" s="152" t="s">
        <v>112</v>
      </c>
      <c r="O254" s="165" t="s">
        <v>91</v>
      </c>
      <c r="P254" s="117">
        <f t="shared" si="18"/>
        <v>0</v>
      </c>
    </row>
    <row r="255" spans="1:16" ht="16.5" thickBot="1" x14ac:dyDescent="0.25">
      <c r="A255" s="143">
        <v>65</v>
      </c>
      <c r="B255" s="27" t="s">
        <v>55</v>
      </c>
      <c r="C255" s="171">
        <v>183</v>
      </c>
      <c r="D255" s="171">
        <v>165</v>
      </c>
      <c r="E255" s="171">
        <v>192</v>
      </c>
      <c r="F255" s="171">
        <v>163</v>
      </c>
      <c r="G255" s="171">
        <v>122</v>
      </c>
      <c r="H255" s="171">
        <v>145</v>
      </c>
      <c r="I255" s="188"/>
      <c r="J255" s="188"/>
      <c r="K255" s="171">
        <v>970</v>
      </c>
      <c r="L255" s="152">
        <f t="shared" si="17"/>
        <v>6</v>
      </c>
      <c r="M255" s="33">
        <f t="shared" si="20"/>
        <v>161.66666666666666</v>
      </c>
      <c r="N255" s="152" t="s">
        <v>115</v>
      </c>
      <c r="O255" s="165" t="s">
        <v>91</v>
      </c>
      <c r="P255" s="117">
        <f t="shared" si="18"/>
        <v>0</v>
      </c>
    </row>
    <row r="256" spans="1:16" ht="16.5" thickBot="1" x14ac:dyDescent="0.25">
      <c r="A256" s="143">
        <v>66</v>
      </c>
      <c r="B256" s="27" t="s">
        <v>52</v>
      </c>
      <c r="C256" s="171">
        <v>147</v>
      </c>
      <c r="D256" s="171">
        <v>190</v>
      </c>
      <c r="E256" s="171">
        <v>146</v>
      </c>
      <c r="F256" s="171">
        <v>180</v>
      </c>
      <c r="G256" s="171">
        <v>162</v>
      </c>
      <c r="H256" s="171">
        <v>174</v>
      </c>
      <c r="I256" s="188"/>
      <c r="J256" s="188"/>
      <c r="K256" s="171">
        <v>999</v>
      </c>
      <c r="L256" s="152">
        <f t="shared" ref="L256:L276" si="21">COUNT(C256:H256)</f>
        <v>6</v>
      </c>
      <c r="M256" s="33">
        <f t="shared" si="20"/>
        <v>166.5</v>
      </c>
      <c r="N256" s="152" t="s">
        <v>115</v>
      </c>
      <c r="O256" s="165" t="s">
        <v>91</v>
      </c>
      <c r="P256" s="117">
        <f t="shared" si="18"/>
        <v>0</v>
      </c>
    </row>
    <row r="257" spans="1:16" ht="16.5" thickBot="1" x14ac:dyDescent="0.25">
      <c r="A257" s="143">
        <v>67</v>
      </c>
      <c r="B257" s="27" t="s">
        <v>50</v>
      </c>
      <c r="C257" s="171">
        <v>159</v>
      </c>
      <c r="D257" s="171">
        <v>146</v>
      </c>
      <c r="E257" s="171">
        <v>127</v>
      </c>
      <c r="F257" s="171">
        <v>184</v>
      </c>
      <c r="G257" s="171">
        <v>167</v>
      </c>
      <c r="H257" s="171">
        <v>127</v>
      </c>
      <c r="I257" s="188"/>
      <c r="J257" s="188"/>
      <c r="K257" s="171">
        <v>910</v>
      </c>
      <c r="L257" s="152">
        <f t="shared" si="21"/>
        <v>6</v>
      </c>
      <c r="M257" s="33">
        <f t="shared" si="20"/>
        <v>151.66666666666666</v>
      </c>
      <c r="N257" s="152" t="s">
        <v>115</v>
      </c>
      <c r="O257" s="165" t="s">
        <v>91</v>
      </c>
      <c r="P257" s="117">
        <f t="shared" si="18"/>
        <v>0</v>
      </c>
    </row>
    <row r="258" spans="1:16" ht="16.5" thickBot="1" x14ac:dyDescent="0.25">
      <c r="A258" s="143">
        <v>68</v>
      </c>
      <c r="B258" s="27" t="s">
        <v>18</v>
      </c>
      <c r="C258" s="171">
        <v>159</v>
      </c>
      <c r="D258" s="171">
        <v>136</v>
      </c>
      <c r="E258" s="171">
        <v>108</v>
      </c>
      <c r="F258" s="171">
        <v>131</v>
      </c>
      <c r="G258" s="171">
        <v>136</v>
      </c>
      <c r="H258" s="171">
        <v>152</v>
      </c>
      <c r="I258" s="188"/>
      <c r="J258" s="188"/>
      <c r="K258" s="171">
        <v>822</v>
      </c>
      <c r="L258" s="152">
        <f t="shared" si="21"/>
        <v>6</v>
      </c>
      <c r="M258" s="33">
        <f t="shared" si="20"/>
        <v>137</v>
      </c>
      <c r="N258" s="152" t="s">
        <v>115</v>
      </c>
      <c r="O258" s="165" t="s">
        <v>91</v>
      </c>
      <c r="P258" s="117">
        <f t="shared" si="18"/>
        <v>0</v>
      </c>
    </row>
    <row r="259" spans="1:16" ht="16.5" thickBot="1" x14ac:dyDescent="0.25">
      <c r="A259" s="143">
        <v>69</v>
      </c>
      <c r="B259" s="27" t="s">
        <v>149</v>
      </c>
      <c r="C259" s="171">
        <v>142</v>
      </c>
      <c r="D259" s="171">
        <v>156</v>
      </c>
      <c r="E259" s="171">
        <v>169</v>
      </c>
      <c r="F259" s="171">
        <v>85</v>
      </c>
      <c r="G259" s="171">
        <v>147</v>
      </c>
      <c r="H259" s="171">
        <v>122</v>
      </c>
      <c r="I259" s="188"/>
      <c r="J259" s="188"/>
      <c r="K259" s="171">
        <v>821</v>
      </c>
      <c r="L259" s="152">
        <f t="shared" si="21"/>
        <v>6</v>
      </c>
      <c r="M259" s="33">
        <f t="shared" si="20"/>
        <v>136.83333333333334</v>
      </c>
      <c r="N259" s="152" t="s">
        <v>115</v>
      </c>
      <c r="O259" s="165" t="s">
        <v>91</v>
      </c>
      <c r="P259" s="117">
        <f t="shared" ref="P259:P276" si="22">COUNTIF(C259:J259,"&gt;199")</f>
        <v>0</v>
      </c>
    </row>
    <row r="260" spans="1:16" ht="16.5" thickBot="1" x14ac:dyDescent="0.25">
      <c r="A260" s="143">
        <v>70</v>
      </c>
      <c r="B260" s="27" t="s">
        <v>51</v>
      </c>
      <c r="C260" s="171">
        <v>135</v>
      </c>
      <c r="D260" s="171">
        <v>154</v>
      </c>
      <c r="E260" s="171">
        <v>177</v>
      </c>
      <c r="F260" s="171">
        <v>164</v>
      </c>
      <c r="G260" s="171">
        <v>114</v>
      </c>
      <c r="H260" s="171">
        <v>109</v>
      </c>
      <c r="I260" s="188"/>
      <c r="J260" s="188"/>
      <c r="K260" s="171">
        <v>853</v>
      </c>
      <c r="L260" s="152">
        <f t="shared" si="21"/>
        <v>6</v>
      </c>
      <c r="M260" s="33">
        <f t="shared" si="20"/>
        <v>142.16666666666666</v>
      </c>
      <c r="N260" s="152" t="s">
        <v>115</v>
      </c>
      <c r="O260" s="165" t="s">
        <v>91</v>
      </c>
      <c r="P260" s="117">
        <f t="shared" si="22"/>
        <v>0</v>
      </c>
    </row>
    <row r="261" spans="1:16" ht="16.5" thickBot="1" x14ac:dyDescent="0.25">
      <c r="A261" s="143">
        <v>71</v>
      </c>
      <c r="B261" s="27" t="s">
        <v>12</v>
      </c>
      <c r="C261" s="171">
        <v>174</v>
      </c>
      <c r="D261" s="171">
        <v>146</v>
      </c>
      <c r="E261" s="171">
        <v>125</v>
      </c>
      <c r="F261" s="171">
        <v>178</v>
      </c>
      <c r="G261" s="171">
        <v>161</v>
      </c>
      <c r="H261" s="171">
        <v>172</v>
      </c>
      <c r="I261" s="188"/>
      <c r="J261" s="188"/>
      <c r="K261" s="171">
        <v>956</v>
      </c>
      <c r="L261" s="152">
        <f t="shared" si="21"/>
        <v>6</v>
      </c>
      <c r="M261" s="33">
        <f t="shared" si="20"/>
        <v>159.33333333333334</v>
      </c>
      <c r="N261" s="152" t="s">
        <v>115</v>
      </c>
      <c r="O261" s="165" t="s">
        <v>91</v>
      </c>
      <c r="P261" s="117">
        <f t="shared" si="22"/>
        <v>0</v>
      </c>
    </row>
    <row r="262" spans="1:16" ht="16.5" thickBot="1" x14ac:dyDescent="0.25">
      <c r="A262" s="143">
        <v>72</v>
      </c>
      <c r="B262" s="27" t="s">
        <v>53</v>
      </c>
      <c r="C262" s="171">
        <v>153</v>
      </c>
      <c r="D262" s="171">
        <v>163</v>
      </c>
      <c r="E262" s="172">
        <v>200</v>
      </c>
      <c r="F262" s="171">
        <v>185</v>
      </c>
      <c r="G262" s="171">
        <v>171</v>
      </c>
      <c r="H262" s="171">
        <v>194</v>
      </c>
      <c r="I262" s="188"/>
      <c r="J262" s="188"/>
      <c r="K262" s="171">
        <v>1066</v>
      </c>
      <c r="L262" s="152">
        <f t="shared" si="21"/>
        <v>6</v>
      </c>
      <c r="M262" s="33">
        <f t="shared" si="20"/>
        <v>177.66666666666666</v>
      </c>
      <c r="N262" s="152" t="s">
        <v>115</v>
      </c>
      <c r="O262" s="165" t="s">
        <v>91</v>
      </c>
      <c r="P262" s="117">
        <f t="shared" si="22"/>
        <v>1</v>
      </c>
    </row>
    <row r="263" spans="1:16" ht="16.5" thickBot="1" x14ac:dyDescent="0.25">
      <c r="A263" s="143">
        <v>73</v>
      </c>
      <c r="B263" s="27" t="s">
        <v>35</v>
      </c>
      <c r="C263" s="171">
        <v>188</v>
      </c>
      <c r="D263" s="171">
        <v>189</v>
      </c>
      <c r="E263" s="172">
        <v>214</v>
      </c>
      <c r="F263" s="171">
        <v>154</v>
      </c>
      <c r="G263" s="171">
        <v>185</v>
      </c>
      <c r="H263" s="171">
        <v>171</v>
      </c>
      <c r="I263" s="188"/>
      <c r="J263" s="188"/>
      <c r="K263" s="171">
        <v>1101</v>
      </c>
      <c r="L263" s="152">
        <f t="shared" si="21"/>
        <v>6</v>
      </c>
      <c r="M263" s="33">
        <f t="shared" si="20"/>
        <v>183.5</v>
      </c>
      <c r="N263" s="152" t="s">
        <v>115</v>
      </c>
      <c r="O263" s="165" t="s">
        <v>91</v>
      </c>
      <c r="P263" s="117">
        <f t="shared" si="22"/>
        <v>1</v>
      </c>
    </row>
    <row r="264" spans="1:16" ht="16.5" thickBot="1" x14ac:dyDescent="0.25">
      <c r="A264" s="143">
        <v>74</v>
      </c>
      <c r="B264" s="27" t="s">
        <v>158</v>
      </c>
      <c r="C264" s="171">
        <v>164</v>
      </c>
      <c r="D264" s="171">
        <v>170</v>
      </c>
      <c r="E264" s="171">
        <v>166</v>
      </c>
      <c r="F264" s="171">
        <v>153</v>
      </c>
      <c r="G264" s="171">
        <v>195</v>
      </c>
      <c r="H264" s="171">
        <v>188</v>
      </c>
      <c r="I264" s="188"/>
      <c r="J264" s="188"/>
      <c r="K264" s="171">
        <v>1036</v>
      </c>
      <c r="L264" s="152">
        <f t="shared" si="21"/>
        <v>6</v>
      </c>
      <c r="M264" s="33">
        <f t="shared" si="20"/>
        <v>172.66666666666666</v>
      </c>
      <c r="N264" s="152" t="s">
        <v>115</v>
      </c>
      <c r="O264" s="165" t="s">
        <v>91</v>
      </c>
      <c r="P264" s="117">
        <f t="shared" si="22"/>
        <v>0</v>
      </c>
    </row>
    <row r="265" spans="1:16" ht="16.5" thickBot="1" x14ac:dyDescent="0.25">
      <c r="A265" s="143">
        <v>75</v>
      </c>
      <c r="B265" s="27" t="s">
        <v>11</v>
      </c>
      <c r="C265" s="171">
        <v>136</v>
      </c>
      <c r="D265" s="171">
        <v>162</v>
      </c>
      <c r="E265" s="171">
        <v>157</v>
      </c>
      <c r="F265" s="171">
        <v>199</v>
      </c>
      <c r="G265" s="171">
        <v>149</v>
      </c>
      <c r="H265" s="172">
        <v>200</v>
      </c>
      <c r="I265" s="188"/>
      <c r="J265" s="188"/>
      <c r="K265" s="171">
        <v>1003</v>
      </c>
      <c r="L265" s="152">
        <f t="shared" si="21"/>
        <v>6</v>
      </c>
      <c r="M265" s="33">
        <f t="shared" si="20"/>
        <v>167.16666666666666</v>
      </c>
      <c r="N265" s="152" t="s">
        <v>115</v>
      </c>
      <c r="O265" s="165" t="s">
        <v>91</v>
      </c>
      <c r="P265" s="117">
        <f t="shared" si="22"/>
        <v>1</v>
      </c>
    </row>
    <row r="266" spans="1:16" ht="16.5" thickBot="1" x14ac:dyDescent="0.25">
      <c r="A266" s="143">
        <v>76</v>
      </c>
      <c r="B266" s="27" t="s">
        <v>177</v>
      </c>
      <c r="C266" s="171">
        <v>137</v>
      </c>
      <c r="D266" s="171">
        <v>137</v>
      </c>
      <c r="E266" s="171">
        <v>122</v>
      </c>
      <c r="F266" s="171">
        <v>172</v>
      </c>
      <c r="G266" s="171">
        <v>150</v>
      </c>
      <c r="H266" s="172">
        <v>215</v>
      </c>
      <c r="I266" s="188"/>
      <c r="J266" s="188"/>
      <c r="K266" s="171">
        <v>933</v>
      </c>
      <c r="L266" s="152">
        <f t="shared" si="21"/>
        <v>6</v>
      </c>
      <c r="M266" s="33">
        <f t="shared" ref="M266:M276" si="23">SUM(K266/L266)</f>
        <v>155.5</v>
      </c>
      <c r="N266" s="152" t="s">
        <v>115</v>
      </c>
      <c r="O266" s="165" t="s">
        <v>91</v>
      </c>
      <c r="P266" s="117">
        <f t="shared" si="22"/>
        <v>1</v>
      </c>
    </row>
    <row r="267" spans="1:16" ht="16.5" thickBot="1" x14ac:dyDescent="0.25">
      <c r="A267" s="143">
        <v>77</v>
      </c>
      <c r="B267" s="27" t="s">
        <v>15</v>
      </c>
      <c r="C267" s="171">
        <v>132</v>
      </c>
      <c r="D267" s="171">
        <v>144</v>
      </c>
      <c r="E267" s="171">
        <v>140</v>
      </c>
      <c r="F267" s="171">
        <v>163</v>
      </c>
      <c r="G267" s="171">
        <v>182</v>
      </c>
      <c r="H267" s="171">
        <v>143</v>
      </c>
      <c r="I267" s="188"/>
      <c r="J267" s="188"/>
      <c r="K267" s="171">
        <v>904</v>
      </c>
      <c r="L267" s="152">
        <f t="shared" si="21"/>
        <v>6</v>
      </c>
      <c r="M267" s="33">
        <f t="shared" si="23"/>
        <v>150.66666666666666</v>
      </c>
      <c r="N267" s="152" t="s">
        <v>115</v>
      </c>
      <c r="O267" s="165" t="s">
        <v>91</v>
      </c>
      <c r="P267" s="117">
        <f t="shared" si="22"/>
        <v>0</v>
      </c>
    </row>
    <row r="268" spans="1:16" ht="16.5" thickBot="1" x14ac:dyDescent="0.25">
      <c r="A268" s="143">
        <v>78</v>
      </c>
      <c r="B268" s="27" t="s">
        <v>16</v>
      </c>
      <c r="C268" s="171">
        <v>142</v>
      </c>
      <c r="D268" s="171">
        <v>145</v>
      </c>
      <c r="E268" s="171">
        <v>145</v>
      </c>
      <c r="F268" s="171">
        <v>167</v>
      </c>
      <c r="G268" s="171">
        <v>140</v>
      </c>
      <c r="H268" s="171">
        <v>163</v>
      </c>
      <c r="I268" s="188"/>
      <c r="J268" s="188"/>
      <c r="K268" s="171">
        <v>902</v>
      </c>
      <c r="L268" s="152">
        <f t="shared" si="21"/>
        <v>6</v>
      </c>
      <c r="M268" s="33">
        <f t="shared" si="23"/>
        <v>150.33333333333334</v>
      </c>
      <c r="N268" s="152" t="s">
        <v>115</v>
      </c>
      <c r="O268" s="165" t="s">
        <v>91</v>
      </c>
      <c r="P268" s="117">
        <f t="shared" si="22"/>
        <v>0</v>
      </c>
    </row>
    <row r="269" spans="1:16" ht="16.5" thickBot="1" x14ac:dyDescent="0.25">
      <c r="A269" s="143">
        <v>79</v>
      </c>
      <c r="B269" s="27" t="s">
        <v>13</v>
      </c>
      <c r="C269" s="171">
        <v>124</v>
      </c>
      <c r="D269" s="171">
        <v>153</v>
      </c>
      <c r="E269" s="171">
        <v>174</v>
      </c>
      <c r="F269" s="171">
        <v>161</v>
      </c>
      <c r="G269" s="171">
        <v>156</v>
      </c>
      <c r="H269" s="171">
        <v>130</v>
      </c>
      <c r="I269" s="188"/>
      <c r="J269" s="188"/>
      <c r="K269" s="171">
        <v>898</v>
      </c>
      <c r="L269" s="152">
        <f t="shared" si="21"/>
        <v>6</v>
      </c>
      <c r="M269" s="33">
        <f t="shared" si="23"/>
        <v>149.66666666666666</v>
      </c>
      <c r="N269" s="152" t="s">
        <v>115</v>
      </c>
      <c r="O269" s="165" t="s">
        <v>91</v>
      </c>
      <c r="P269" s="117">
        <f t="shared" si="22"/>
        <v>0</v>
      </c>
    </row>
    <row r="270" spans="1:16" ht="16.5" thickBot="1" x14ac:dyDescent="0.25">
      <c r="A270" s="143">
        <v>80</v>
      </c>
      <c r="B270" s="27" t="s">
        <v>188</v>
      </c>
      <c r="C270" s="171">
        <v>157</v>
      </c>
      <c r="D270" s="171">
        <v>124</v>
      </c>
      <c r="E270" s="171">
        <v>144</v>
      </c>
      <c r="F270" s="171">
        <v>143</v>
      </c>
      <c r="G270" s="171">
        <v>166</v>
      </c>
      <c r="H270" s="171">
        <v>137</v>
      </c>
      <c r="I270" s="188"/>
      <c r="J270" s="188"/>
      <c r="K270" s="171">
        <v>871</v>
      </c>
      <c r="L270" s="152">
        <f t="shared" si="21"/>
        <v>6</v>
      </c>
      <c r="M270" s="33">
        <f t="shared" si="23"/>
        <v>145.16666666666666</v>
      </c>
      <c r="N270" s="152" t="s">
        <v>115</v>
      </c>
      <c r="O270" s="165" t="s">
        <v>91</v>
      </c>
      <c r="P270" s="117">
        <f t="shared" si="22"/>
        <v>0</v>
      </c>
    </row>
    <row r="271" spans="1:16" ht="16.5" thickBot="1" x14ac:dyDescent="0.25">
      <c r="A271" s="143">
        <v>81</v>
      </c>
      <c r="B271" s="27" t="s">
        <v>34</v>
      </c>
      <c r="C271" s="171">
        <v>145</v>
      </c>
      <c r="D271" s="171">
        <v>114</v>
      </c>
      <c r="E271" s="171">
        <v>189</v>
      </c>
      <c r="F271" s="171">
        <v>161</v>
      </c>
      <c r="G271" s="171">
        <v>134</v>
      </c>
      <c r="H271" s="171">
        <v>150</v>
      </c>
      <c r="I271" s="188"/>
      <c r="J271" s="188"/>
      <c r="K271" s="171">
        <v>893</v>
      </c>
      <c r="L271" s="152">
        <f t="shared" si="21"/>
        <v>6</v>
      </c>
      <c r="M271" s="33">
        <f t="shared" si="23"/>
        <v>148.83333333333334</v>
      </c>
      <c r="N271" s="152" t="s">
        <v>115</v>
      </c>
      <c r="O271" s="165" t="s">
        <v>91</v>
      </c>
      <c r="P271" s="117">
        <f t="shared" si="22"/>
        <v>0</v>
      </c>
    </row>
    <row r="272" spans="1:16" ht="16.5" thickBot="1" x14ac:dyDescent="0.25">
      <c r="A272" s="143">
        <v>82</v>
      </c>
      <c r="B272" s="27" t="s">
        <v>36</v>
      </c>
      <c r="C272" s="171">
        <v>111</v>
      </c>
      <c r="D272" s="171">
        <v>160</v>
      </c>
      <c r="E272" s="171">
        <v>138</v>
      </c>
      <c r="F272" s="171">
        <v>134</v>
      </c>
      <c r="G272" s="171">
        <v>121</v>
      </c>
      <c r="H272" s="171">
        <v>162</v>
      </c>
      <c r="I272" s="188"/>
      <c r="J272" s="188"/>
      <c r="K272" s="171">
        <v>826</v>
      </c>
      <c r="L272" s="152">
        <f t="shared" si="21"/>
        <v>6</v>
      </c>
      <c r="M272" s="33">
        <f t="shared" si="23"/>
        <v>137.66666666666666</v>
      </c>
      <c r="N272" s="152" t="s">
        <v>115</v>
      </c>
      <c r="O272" s="165" t="s">
        <v>91</v>
      </c>
      <c r="P272" s="117">
        <f t="shared" si="22"/>
        <v>0</v>
      </c>
    </row>
    <row r="273" spans="1:16" ht="16.5" thickBot="1" x14ac:dyDescent="0.25">
      <c r="A273" s="143">
        <v>83</v>
      </c>
      <c r="B273" s="27" t="s">
        <v>14</v>
      </c>
      <c r="C273" s="171">
        <v>136</v>
      </c>
      <c r="D273" s="171">
        <v>157</v>
      </c>
      <c r="E273" s="171">
        <v>180</v>
      </c>
      <c r="F273" s="171">
        <v>126</v>
      </c>
      <c r="G273" s="171">
        <v>147</v>
      </c>
      <c r="H273" s="171">
        <v>117</v>
      </c>
      <c r="I273" s="188"/>
      <c r="J273" s="188"/>
      <c r="K273" s="171">
        <v>863</v>
      </c>
      <c r="L273" s="152">
        <f t="shared" si="21"/>
        <v>6</v>
      </c>
      <c r="M273" s="33">
        <f t="shared" si="23"/>
        <v>143.83333333333334</v>
      </c>
      <c r="N273" s="152" t="s">
        <v>115</v>
      </c>
      <c r="O273" s="165" t="s">
        <v>91</v>
      </c>
      <c r="P273" s="117">
        <f t="shared" si="22"/>
        <v>0</v>
      </c>
    </row>
    <row r="274" spans="1:16" ht="16.5" thickBot="1" x14ac:dyDescent="0.25">
      <c r="A274" s="143">
        <v>84</v>
      </c>
      <c r="B274" s="27" t="s">
        <v>48</v>
      </c>
      <c r="C274" s="171">
        <v>114</v>
      </c>
      <c r="D274" s="171">
        <v>169</v>
      </c>
      <c r="E274" s="171">
        <v>149</v>
      </c>
      <c r="F274" s="171">
        <v>136</v>
      </c>
      <c r="G274" s="171">
        <v>146</v>
      </c>
      <c r="H274" s="171">
        <v>138</v>
      </c>
      <c r="I274" s="188"/>
      <c r="J274" s="188"/>
      <c r="K274" s="171">
        <v>852</v>
      </c>
      <c r="L274" s="152">
        <f t="shared" si="21"/>
        <v>6</v>
      </c>
      <c r="M274" s="33">
        <f t="shared" si="23"/>
        <v>142</v>
      </c>
      <c r="N274" s="152" t="s">
        <v>115</v>
      </c>
      <c r="O274" s="165" t="s">
        <v>91</v>
      </c>
      <c r="P274" s="117">
        <f t="shared" si="22"/>
        <v>0</v>
      </c>
    </row>
    <row r="275" spans="1:16" ht="16.5" thickBot="1" x14ac:dyDescent="0.25">
      <c r="A275" s="143">
        <v>85</v>
      </c>
      <c r="B275" s="27" t="s">
        <v>17</v>
      </c>
      <c r="C275" s="171">
        <v>130</v>
      </c>
      <c r="D275" s="171">
        <v>155</v>
      </c>
      <c r="E275" s="171">
        <v>136</v>
      </c>
      <c r="F275" s="171">
        <v>116</v>
      </c>
      <c r="G275" s="171">
        <v>105</v>
      </c>
      <c r="H275" s="171">
        <v>114</v>
      </c>
      <c r="I275" s="188"/>
      <c r="J275" s="188"/>
      <c r="K275" s="171">
        <v>756</v>
      </c>
      <c r="L275" s="152">
        <f t="shared" si="21"/>
        <v>6</v>
      </c>
      <c r="M275" s="33">
        <f t="shared" si="23"/>
        <v>126</v>
      </c>
      <c r="N275" s="152" t="s">
        <v>115</v>
      </c>
      <c r="O275" s="165" t="s">
        <v>91</v>
      </c>
      <c r="P275" s="117">
        <f t="shared" si="22"/>
        <v>0</v>
      </c>
    </row>
    <row r="276" spans="1:16" ht="16.5" thickBot="1" x14ac:dyDescent="0.25">
      <c r="A276" s="143">
        <v>86</v>
      </c>
      <c r="B276" s="27" t="s">
        <v>71</v>
      </c>
      <c r="C276" s="171">
        <v>121</v>
      </c>
      <c r="D276" s="171">
        <v>143</v>
      </c>
      <c r="E276" s="171">
        <v>89</v>
      </c>
      <c r="F276" s="171">
        <v>122</v>
      </c>
      <c r="G276" s="171">
        <v>133</v>
      </c>
      <c r="H276" s="171">
        <v>105</v>
      </c>
      <c r="I276" s="188"/>
      <c r="J276" s="188"/>
      <c r="K276" s="171">
        <v>713</v>
      </c>
      <c r="L276" s="152">
        <f t="shared" si="21"/>
        <v>6</v>
      </c>
      <c r="M276" s="33">
        <f t="shared" si="23"/>
        <v>118.83333333333333</v>
      </c>
      <c r="N276" s="152" t="s">
        <v>115</v>
      </c>
      <c r="O276" s="165" t="s">
        <v>91</v>
      </c>
      <c r="P276" s="117">
        <f t="shared" si="22"/>
        <v>0</v>
      </c>
    </row>
    <row r="277" spans="1:16" x14ac:dyDescent="0.2">
      <c r="K277" s="101"/>
    </row>
    <row r="279" spans="1:16" x14ac:dyDescent="0.2">
      <c r="K279" s="101">
        <f>SUM(K2:K278)</f>
        <v>317926</v>
      </c>
      <c r="L279" s="101">
        <f>SUM(L2:L278)</f>
        <v>1956</v>
      </c>
    </row>
  </sheetData>
  <sortState xmlns:xlrd2="http://schemas.microsoft.com/office/spreadsheetml/2017/richdata2" ref="B191:O276">
    <sortCondition ref="N191:N276"/>
  </sortState>
  <conditionalFormatting sqref="C2:G24">
    <cfRule type="cellIs" dxfId="1" priority="1" operator="greaterThanOrEqual">
      <formula>200</formula>
    </cfRule>
  </conditionalFormatting>
  <hyperlinks>
    <hyperlink ref="B30" r:id="rId1" display="https://bowling.lexerbowling.com/bowlingdelapraille/championnatsgenevois2024/pl006.htm" xr:uid="{41755802-1EA2-421C-9FC6-1559C68CAB48}"/>
    <hyperlink ref="B39" r:id="rId2" display="https://bowling.lexerbowling.com/bowlingdelapraille/championnatsgenevois2024/pl040.htm" xr:uid="{3562814C-F06D-422B-9C77-DF62E65A9D79}"/>
    <hyperlink ref="B52" r:id="rId3" display="https://bowling.lexerbowling.com/bowlingdelapraille/championnatsgenevois2024/pl038.htm" xr:uid="{142D269D-4765-4AD9-BF34-D6332FE74F14}"/>
    <hyperlink ref="B34" r:id="rId4" display="https://bowling.lexerbowling.com/bowlingdelapraille/championnatsgenevois2024/pl034.htm" xr:uid="{4FD52C66-A74B-4C10-9D63-5B646BED38DB}"/>
    <hyperlink ref="B45" r:id="rId5" display="https://bowling.lexerbowling.com/bowlingdelapraille/championnatsgenevois2024/pl020.htm" xr:uid="{5B1A4E9C-AA3F-48FF-B645-305DF47B9CD7}"/>
    <hyperlink ref="B40" r:id="rId6" display="https://bowling.lexerbowling.com/bowlingdelapraille/championnatsgenevois2024/pl041.htm" xr:uid="{8A1F44EB-9190-4AD0-B737-9ACCE36CDEF7}"/>
    <hyperlink ref="B38" r:id="rId7" display="https://bowling.lexerbowling.com/bowlingdelapraille/championnatsgenevois2024/pl036.htm" xr:uid="{6248757A-E629-4617-BA51-559E3BD7C873}"/>
    <hyperlink ref="B41" r:id="rId8" display="https://bowling.lexerbowling.com/bowlingdelapraille/championnatsgenevois2024/pl037.htm" xr:uid="{B18CC132-CDDB-4936-830D-E2C80033B3CA}"/>
    <hyperlink ref="B37" r:id="rId9" display="https://bowling.lexerbowling.com/bowlingdelapraille/championnatsgenevois2024/pl004.htm" xr:uid="{2130A5DE-A67A-44DC-8004-FCC7A769B9D2}"/>
    <hyperlink ref="B63" r:id="rId10" display="https://bowling.lexerbowling.com/bowlingdelapraille/championnatsgenevois2024/pl01E.htm" xr:uid="{50F78295-798B-422D-9C52-13A0E2D7EA30}"/>
    <hyperlink ref="B83" r:id="rId11" display="https://bowling.lexerbowling.com/bowlingdelapraille/championnatsgenevois2024/pl064.htm" xr:uid="{439C04C8-E5D3-4862-9865-CBBD21DA09DC}"/>
    <hyperlink ref="B62" r:id="rId12" display="https://bowling.lexerbowling.com/bowlingdelapraille/championnatsgenevois2024/pl027.htm" xr:uid="{E6C5AE5D-8CC3-4A54-B11E-1D9A7E1A256E}"/>
    <hyperlink ref="B59" r:id="rId13" display="https://bowling.lexerbowling.com/bowlingdelapraille/championnatsgenevois2024/pl05A.htm" xr:uid="{C4E9B1DF-148E-41FD-B1E5-59F80AABD05B}"/>
    <hyperlink ref="B71" r:id="rId14" display="https://bowling.lexerbowling.com/bowlingdelapraille/championnatsgenevois2024/pl021.htm" xr:uid="{0959A6EB-40F2-4268-B9B3-2C044552E6CE}"/>
    <hyperlink ref="B76" r:id="rId15" display="https://bowling.lexerbowling.com/bowlingdelapraille/championnatsgenevois2024/pl070.htm" xr:uid="{5D427E4A-CBF3-494E-9D14-742B40B9CC79}"/>
    <hyperlink ref="B87" r:id="rId16" display="https://bowling.lexerbowling.com/bowlingdelapraille/championnatsgenevois2024/pl065.htm" xr:uid="{A68602F3-2BAA-411C-8F2F-04EDDCC72D92}"/>
    <hyperlink ref="B72" r:id="rId17" display="https://bowling.lexerbowling.com/bowlingdelapraille/championnatsgenevois2024/pl071.htm" xr:uid="{6D240896-C1B3-4E5F-AD16-AFD138867B5B}"/>
    <hyperlink ref="B70" r:id="rId18" display="https://bowling.lexerbowling.com/bowlingdelapraille/championnatsgenevois2024/pl01F.htm" xr:uid="{8936C8A9-7F56-4504-9999-2A64991DF4D3}"/>
    <hyperlink ref="B56" r:id="rId19" display="https://bowling.lexerbowling.com/bowlingdelapraille/championnatsgenevois2024/pl024.htm" xr:uid="{27A8AE93-F761-4DE5-90E6-5180EA1CBDB9}"/>
    <hyperlink ref="B78" r:id="rId20" display="https://bowling.lexerbowling.com/bowlingdelapraille/championnatsgenevois2024/pl033.htm" xr:uid="{961BB68D-A23D-4131-BD23-FEFC2549225F}"/>
    <hyperlink ref="B81" r:id="rId21" display="https://bowling.lexerbowling.com/bowlingdelapraille/championnatsgenevois2024/pl046.htm" xr:uid="{23470F85-F71E-4130-924E-F7E93787442B}"/>
    <hyperlink ref="B69" r:id="rId22" display="https://bowling.lexerbowling.com/bowlingdelapraille/championnatsgenevois2024/pl015.htm" xr:uid="{01901C0D-2AA2-4C0B-A2FA-74D7F7061A42}"/>
    <hyperlink ref="B73" r:id="rId23" display="https://bowling.lexerbowling.com/bowlingdelapraille/championnatsgenevois2024/pl06C.htm" xr:uid="{8259954F-79B1-4A37-902F-AEC180F384FE}"/>
    <hyperlink ref="B67" r:id="rId24" display="https://bowling.lexerbowling.com/bowlingdelapraille/championnatsgenevois2024/pl067.htm" xr:uid="{633E1D3A-75C1-4CD6-8DBC-B3EA48D6DF4D}"/>
    <hyperlink ref="B53" r:id="rId25" display="https://bowling.lexerbowling.com/bowlingdelapraille/championnatsgenevois2024/pl06E.htm" xr:uid="{D94B02F3-DC51-4DFE-AAAD-4250B239530B}"/>
    <hyperlink ref="B68" r:id="rId26" display="https://bowling.lexerbowling.com/bowlingdelapraille/championnatsgenevois2024/pl014.htm" xr:uid="{13DA99A3-26A2-47A0-AA12-2A8C9A24332A}"/>
    <hyperlink ref="B101" r:id="rId27" display="https://bowling.lexerbowling.com/bowlingdelapraille/championnatsgenevois2024/pl04E.htm" xr:uid="{BF10F2C7-515B-4051-BFAE-DF11A7502B34}"/>
    <hyperlink ref="B104" r:id="rId28" display="https://bowling.lexerbowling.com/bowlingdelapraille/championnatsgenevois2024/pl057.htm" xr:uid="{90BED35F-502D-42FC-8D8D-9B6EE7DD8950}"/>
    <hyperlink ref="B99" r:id="rId29" display="https://bowling.lexerbowling.com/bowlingdelapraille/championnatsgenevois2024/pl029.htm" xr:uid="{5FD0503E-CEA1-46CF-AC2B-30647B33D155}"/>
    <hyperlink ref="B100" r:id="rId30" display="https://bowling.lexerbowling.com/bowlingdelapraille/championnatsgenevois2024/pl032.htm" xr:uid="{480C422A-72A8-40AC-9D4B-55EFAE66A476}"/>
    <hyperlink ref="B108" r:id="rId31" display="https://bowling.lexerbowling.com/bowlingdelapraille/championnatsgenevois2024/pl048.htm" xr:uid="{FCD0F0D6-21D8-4880-B5CB-DAFF4BF09CE7}"/>
    <hyperlink ref="B97" r:id="rId32" display="https://bowling.lexerbowling.com/bowlingdelapraille/championnatsgenevois2024/pl043.htm" xr:uid="{42E28F70-012E-4ED4-BBBB-B5A97CB4C566}"/>
    <hyperlink ref="B98" r:id="rId33" display="https://bowling.lexerbowling.com/bowlingdelapraille/championnatsgenevois2024/pl05F.htm" xr:uid="{27C7B6B1-C725-41D1-B9BF-B6C744676193}"/>
    <hyperlink ref="B105" r:id="rId34" display="https://bowling.lexerbowling.com/bowlingdelapraille/championnatsgenevois2024/pl06B.htm" xr:uid="{6E690747-F59B-4BBE-9C45-185592633D18}"/>
    <hyperlink ref="B94" r:id="rId35" display="https://bowling.lexerbowling.com/bowlingdelapraille/championnatsgenevois2024/pl05D.htm" xr:uid="{16B839DE-4F3B-4880-9452-A4B1203F2760}"/>
    <hyperlink ref="B107" r:id="rId36" display="https://bowling.lexerbowling.com/bowlingdelapraille/championnatsgenevois2024/pl066.htm" xr:uid="{2EAF07BA-C013-473C-BBF6-C0D3497A4448}"/>
    <hyperlink ref="B92" r:id="rId37" display="https://bowling.lexerbowling.com/bowlingdelapraille/championnatsgenevois2024/pl06D.htm" xr:uid="{80B0B33F-7230-45D1-A9FD-305B9B34AD46}"/>
    <hyperlink ref="B93" r:id="rId38" display="https://bowling.lexerbowling.com/bowlingdelapraille/championnatsgenevois2024/pl052.htm" xr:uid="{7A237135-EA9F-4D50-8134-6C955A9634C7}"/>
    <hyperlink ref="B29" r:id="rId39" display="https://bowling.lexerbowling.com/bowlingdelapraille/championnatsgenevois2024/pl00D.htm" xr:uid="{45BACBCE-F16C-413D-B5AB-938C8F15E963}"/>
    <hyperlink ref="B31" r:id="rId40" display="https://bowling.lexerbowling.com/bowlingdelapraille/championnatsgenevois2024/pl00F.htm" xr:uid="{60F92005-33E9-44F0-AF42-B59F637AA8FE}"/>
    <hyperlink ref="B27" r:id="rId41" display="https://bowling.lexerbowling.com/bowlingdelapraille/championnatsgenevois2024/pl03A.htm" xr:uid="{7ABACFA0-B1B2-49BF-8CCD-168FAD1A6508}"/>
    <hyperlink ref="B28" r:id="rId42" display="https://bowling.lexerbowling.com/bowlingdelapraille/championnatsgenevois2024/pl001.htm" xr:uid="{7EF51538-EACC-42BC-BAC1-43C34094E2DD}"/>
    <hyperlink ref="B26" r:id="rId43" display="https://bowling.lexerbowling.com/bowlingdelapraille/championnatsgenevois2024/pl039.htm" xr:uid="{4727BC8F-B72D-456F-AE2E-A68E1B74119C}"/>
    <hyperlink ref="B33" r:id="rId44" display="https://bowling.lexerbowling.com/bowlingdelapraille/championnatsgenevois2024/pl005.htm" xr:uid="{F2ADD45F-DC4A-42A2-B8FD-13921E2B1777}"/>
    <hyperlink ref="B32" r:id="rId45" display="https://bowling.lexerbowling.com/bowlingdelapraille/championnatsgenevois2024/pl009.htm" xr:uid="{F5FAFBC5-8172-4DFD-8BAC-961E741CB008}"/>
    <hyperlink ref="B43" r:id="rId46" display="https://bowling.lexerbowling.com/bowlingdelapraille/championnatsgenevois2024/pl03B.htm" xr:uid="{2716DA2D-9AA6-44E4-9E94-62E018734A9A}"/>
    <hyperlink ref="B50" r:id="rId47" display="https://bowling.lexerbowling.com/bowlingdelapraille/championnatsgenevois2024/pl00E.htm" xr:uid="{2658C1E6-6BD5-4E35-9111-CFD0A3AA17EA}"/>
    <hyperlink ref="B42" r:id="rId48" display="https://bowling.lexerbowling.com/bowlingdelapraille/championnatsgenevois2024/pl031.htm" xr:uid="{514B7E07-68A6-4F16-98FC-949146D11E16}"/>
    <hyperlink ref="B47" r:id="rId49" display="https://bowling.lexerbowling.com/bowlingdelapraille/championnatsgenevois2024/pl045.htm" xr:uid="{33018B29-029B-47F5-A419-2EB7CB9D4253}"/>
    <hyperlink ref="B49" r:id="rId50" display="https://bowling.lexerbowling.com/bowlingdelapraille/championnatsgenevois2024/pl047.htm" xr:uid="{B54E802D-0FB1-4647-86D4-E1A0676C8693}"/>
    <hyperlink ref="B51" r:id="rId51" display="https://bowling.lexerbowling.com/bowlingdelapraille/championnatsgenevois2024/pl03E.htm" xr:uid="{92E79E7D-A18C-41F4-8024-FBA699A9B8B7}"/>
    <hyperlink ref="B48" r:id="rId52" display="https://bowling.lexerbowling.com/bowlingdelapraille/championnatsgenevois2024/pl003.htm" xr:uid="{7B4409F8-E7C8-4D0A-910F-B520CEDAA6AC}"/>
    <hyperlink ref="B44" r:id="rId53" display="https://bowling.lexerbowling.com/bowlingdelapraille/championnatsgenevois2024/pl00B.htm" xr:uid="{2C287003-8F9E-4BA6-AE0D-249BB5BD2C9E}"/>
    <hyperlink ref="B35" r:id="rId54" display="https://bowling.lexerbowling.com/bowlingdelapraille/championnatsgenevois2024/pl02F.htm" xr:uid="{382ED5A3-AAC7-4A70-B16F-616BD9D8FD0B}"/>
    <hyperlink ref="B46" r:id="rId55" display="https://bowling.lexerbowling.com/bowlingdelapraille/championnatsgenevois2024/pl00A.htm" xr:uid="{50599429-EFD5-4024-B3A4-C9442BD7BC78}"/>
    <hyperlink ref="B36" r:id="rId56" display="https://bowling.lexerbowling.com/bowlingdelapraille/championnatsgenevois2024/pl068.htm" xr:uid="{AACAC931-F332-44C4-910F-287C6347C16D}"/>
    <hyperlink ref="B61" r:id="rId57" display="https://bowling.lexerbowling.com/bowlingdelapraille/championnatsgenevois2024/pl053.htm" xr:uid="{B1806107-3DCF-430E-9D75-218535D5874E}"/>
    <hyperlink ref="B54" r:id="rId58" display="https://bowling.lexerbowling.com/bowlingdelapraille/championnatsgenevois2024/pl011.htm" xr:uid="{5423F91E-B89C-42C4-84BE-910623A67BFD}"/>
    <hyperlink ref="B66" r:id="rId59" display="https://bowling.lexerbowling.com/bowlingdelapraille/championnatsgenevois2024/pl002.htm" xr:uid="{4EDD03E4-9768-4D7F-8219-970451CF7982}"/>
    <hyperlink ref="B79" r:id="rId60" display="https://bowling.lexerbowling.com/bowlingdelapraille/championnatsgenevois2024/pl056.htm" xr:uid="{F1E29739-4AF8-4D42-8BA4-852694DAEC10}"/>
    <hyperlink ref="B82" r:id="rId61" display="https://bowling.lexerbowling.com/bowlingdelapraille/championnatsgenevois2024/pl019.htm" xr:uid="{C1F6E48E-F6D4-44E9-A930-7EDBAE135D55}"/>
    <hyperlink ref="B65" r:id="rId62" display="https://bowling.lexerbowling.com/bowlingdelapraille/championnatsgenevois2024/pl044.htm" xr:uid="{E6E5944D-A461-4944-85AD-AC9033C9550A}"/>
    <hyperlink ref="B60" r:id="rId63" display="https://bowling.lexerbowling.com/bowlingdelapraille/championnatsgenevois2024/pl01D.htm" xr:uid="{8B30163D-2914-44EB-9293-0FE63C565BFB}"/>
    <hyperlink ref="B75" r:id="rId64" display="https://bowling.lexerbowling.com/bowlingdelapraille/championnatsgenevois2024/pl017.htm" xr:uid="{ACDE0388-EA44-4CDA-A2EA-16115C4B91F1}"/>
    <hyperlink ref="B84" r:id="rId65" display="https://bowling.lexerbowling.com/bowlingdelapraille/championnatsgenevois2024/pl00C.htm" xr:uid="{B6AC5ED7-9E40-4E29-9A6D-2EAF5928097B}"/>
    <hyperlink ref="B85" r:id="rId66" display="https://bowling.lexerbowling.com/bowlingdelapraille/championnatsgenevois2024/pl01B.htm" xr:uid="{D3B4EC20-CA42-4673-B1E2-89E1ECB38086}"/>
    <hyperlink ref="B57" r:id="rId67" display="https://bowling.lexerbowling.com/bowlingdelapraille/championnatsgenevois2024/pl051.htm" xr:uid="{4637CC69-8A17-40D8-B995-93CAFBD7C5F6}"/>
    <hyperlink ref="B74" r:id="rId68" display="https://bowling.lexerbowling.com/bowlingdelapraille/championnatsgenevois2024/pl016.htm" xr:uid="{514B607B-4DBE-4AA4-B464-8387D830DF43}"/>
    <hyperlink ref="B58" r:id="rId69" display="https://bowling.lexerbowling.com/bowlingdelapraille/championnatsgenevois2024/pl025.htm" xr:uid="{2F31E7DA-204E-44B4-8DDB-D364522BDB1A}"/>
    <hyperlink ref="B77" r:id="rId70" display="https://bowling.lexerbowling.com/bowlingdelapraille/championnatsgenevois2024/pl018.htm" xr:uid="{50E936FC-D996-48BB-BF91-D78531C4C809}"/>
    <hyperlink ref="B80" r:id="rId71" display="https://bowling.lexerbowling.com/bowlingdelapraille/championnatsgenevois2024/pl02B.htm" xr:uid="{8EE5B100-AE01-44C6-83D7-BB0244973BC4}"/>
    <hyperlink ref="B55" r:id="rId72" display="https://bowling.lexerbowling.com/bowlingdelapraille/championnatsgenevois2024/pl069.htm" xr:uid="{C3604904-545F-4FC6-891B-B071B3397E26}"/>
    <hyperlink ref="B86" r:id="rId73" display="https://bowling.lexerbowling.com/bowlingdelapraille/championnatsgenevois2024/pl01C.htm" xr:uid="{AF4C986A-07D6-4906-B9B1-17C39F3EC524}"/>
    <hyperlink ref="B64" r:id="rId74" display="https://bowling.lexerbowling.com/bowlingdelapraille/championnatsgenevois2024/pl042.htm" xr:uid="{165B70C1-97C4-4417-B70C-1689452949C7}"/>
    <hyperlink ref="B103" r:id="rId75" display="https://bowling.lexerbowling.com/bowlingdelapraille/championnatsgenevois2024/pl04F.htm" xr:uid="{F0F9AC9A-F465-4E4A-9071-A94B45DC95FC}"/>
    <hyperlink ref="B91" r:id="rId76" display="https://bowling.lexerbowling.com/bowlingdelapraille/championnatsgenevois2024/pl06F.htm" xr:uid="{8E64F66D-0D26-4E83-9C30-CE07817AFAE9}"/>
    <hyperlink ref="B102" r:id="rId77" display="https://bowling.lexerbowling.com/bowlingdelapraille/championnatsgenevois2024/pl010.htm" xr:uid="{CB9A6C2D-5E06-4CCC-BE1E-B3CAC1A4822F}"/>
    <hyperlink ref="B106" r:id="rId78" display="https://bowling.lexerbowling.com/bowlingdelapraille/championnatsgenevois2024/pl02D.htm" xr:uid="{A36A3591-0C4A-47F2-848D-D10F12196CEE}"/>
    <hyperlink ref="B90" r:id="rId79" display="https://bowling.lexerbowling.com/bowlingdelapraille/championnatsgenevois2024/pl049.htm" xr:uid="{A107D44C-3267-435C-90BD-EE2176BA1DB9}"/>
    <hyperlink ref="B89" r:id="rId80" display="https://bowling.lexerbowling.com/bowlingdelapraille/championnatsgenevois2024/pl022.htm" xr:uid="{9F644E77-B82E-4F46-9F95-B5CB510DC09D}"/>
    <hyperlink ref="B95" r:id="rId81" display="https://bowling.lexerbowling.com/bowlingdelapraille/championnatsgenevois2024/pl008.htm" xr:uid="{73DB3ED8-5AA4-45A3-A0A2-0DA1F362C1BC}"/>
    <hyperlink ref="B88" r:id="rId82" display="https://bowling.lexerbowling.com/bowlingdelapraille/championnatsgenevois2024/pl007.htm" xr:uid="{34FCA40D-C6FA-4AFA-9647-4C2A16515EAE}"/>
    <hyperlink ref="B96" r:id="rId83" display="https://bowling.lexerbowling.com/bowlingdelapraille/championnatsgenevois2024/pl04B.htm" xr:uid="{34973D7A-9E68-446B-824E-0C64C3E30F26}"/>
    <hyperlink ref="B180" r:id="rId84" display="https://bowling.lexerbowling.com/bowlingdelapraille/championnatsgenevois2024/pl05F.htm" xr:uid="{57115B3C-466F-43FB-BD56-C7C4F013D552}"/>
    <hyperlink ref="B183" r:id="rId85" display="https://bowling.lexerbowling.com/bowlingdelapraille/championnatsgenevois2024/pl04E.htm" xr:uid="{3C558385-FB97-4CA6-8D77-7A2CDC53F6FD}"/>
    <hyperlink ref="B176" r:id="rId86" display="https://bowling.lexerbowling.com/bowlingdelapraille/championnatsgenevois2024/pl05D.htm" xr:uid="{87A6C558-437C-4AAF-B4A0-B6CE66640329}"/>
    <hyperlink ref="B182" r:id="rId87" display="https://bowling.lexerbowling.com/bowlingdelapraille/championnatsgenevois2024/pl032.htm" xr:uid="{182A49AA-AB2A-4B7A-83E7-BD8E75D45C64}"/>
    <hyperlink ref="B172" r:id="rId88" display="https://bowling.lexerbowling.com/bowlingdelapraille/championnatsgenevois2024/pl022.htm" xr:uid="{293DDE76-5077-404A-9F00-B65367A62448}"/>
    <hyperlink ref="B187" r:id="rId89" display="https://bowling.lexerbowling.com/bowlingdelapraille/championnatsgenevois2024/pl06B.htm" xr:uid="{41E3A7FC-209B-405E-BDEE-2F7ECC0048CB}"/>
    <hyperlink ref="B186" r:id="rId90" display="https://bowling.lexerbowling.com/bowlingdelapraille/championnatsgenevois2024/pl057.htm" xr:uid="{2F3F2F1F-57FD-4A62-8C85-1757EBA94E78}"/>
    <hyperlink ref="B175" r:id="rId91" display="https://bowling.lexerbowling.com/bowlingdelapraille/championnatsgenevois2024/pl05C.htm" xr:uid="{2C8F88A3-050E-4AF3-A881-5996039A8090}"/>
    <hyperlink ref="B171" r:id="rId92" display="https://bowling.lexerbowling.com/bowlingdelapraille/championnatsgenevois2024/pl007.htm" xr:uid="{F4D35AC5-96D8-4EF7-91BD-527E7CBD1DA6}"/>
    <hyperlink ref="B174" r:id="rId93" display="https://bowling.lexerbowling.com/bowlingdelapraille/championnatsgenevois2024/pl06D.htm" xr:uid="{E423F6F2-801A-478F-9B97-FCD1BA2DC5A1}"/>
    <hyperlink ref="B178" r:id="rId94" display="https://bowling.lexerbowling.com/bowlingdelapraille/championnatsgenevois2024/pl04B.htm" xr:uid="{DFC7837F-109A-4381-BB88-F09DFC1AE946}"/>
    <hyperlink ref="B113" r:id="rId95" display="https://bowling.lexerbowling.com/bowlingdelapraille/championnatsgenevois2024/pl006.htm" xr:uid="{CDC7DE9C-9505-4282-B764-66ECB9480C92}"/>
    <hyperlink ref="B130" r:id="rId96" display="https://bowling.lexerbowling.com/bowlingdelapraille/championnatsgenevois2024/pl00E.htm" xr:uid="{1E7EC824-6BBF-48B9-A6C5-3DB69EAFDEB6}"/>
    <hyperlink ref="B128" r:id="rId97" display="https://bowling.lexerbowling.com/bowlingdelapraille/championnatsgenevois2024/pl003.htm" xr:uid="{1C8ED80F-8ABB-44E8-8B8D-00FDFB2E257E}"/>
    <hyperlink ref="B125" r:id="rId98" display="https://bowling.lexerbowling.com/bowlingdelapraille/championnatsgenevois2024/pl020.htm" xr:uid="{AD1A2B8A-B606-4E5A-A08E-CE7554AC6696}"/>
    <hyperlink ref="B123" r:id="rId99" display="https://bowling.lexerbowling.com/bowlingdelapraille/championnatsgenevois2024/pl00B.htm" xr:uid="{0FD0EE2E-E998-4E6E-9D54-3CB30950921A}"/>
    <hyperlink ref="B126" r:id="rId100" display="https://bowling.lexerbowling.com/bowlingdelapraille/championnatsgenevois2024/pl00A.htm" xr:uid="{6F22C11D-4DD3-4CED-A326-74F746AA29A7}"/>
    <hyperlink ref="B129" r:id="rId101" display="https://bowling.lexerbowling.com/bowlingdelapraille/championnatsgenevois2024/pl047.htm" xr:uid="{7AC0C496-891E-44B8-B213-CB996A1677A6}"/>
    <hyperlink ref="B139" r:id="rId102" display="https://bowling.lexerbowling.com/bowlingdelapraille/championnatsgenevois2024/pl053.htm" xr:uid="{02CC9E4A-59A7-4AB4-8A77-8D33676F38CE}"/>
    <hyperlink ref="B163" r:id="rId103" display="https://bowling.lexerbowling.com/bowlingdelapraille/championnatsgenevois2024/pl046.htm" xr:uid="{00A8C7BA-BC6B-4510-892A-3F0FDD4DE831}"/>
    <hyperlink ref="B151" r:id="rId104" display="https://bowling.lexerbowling.com/bowlingdelapraille/championnatsgenevois2024/pl01F.htm" xr:uid="{DF810CF0-0A12-4E9E-A332-F7DDC6AFDF00}"/>
    <hyperlink ref="B148" r:id="rId105" display="https://bowling.lexerbowling.com/bowlingdelapraille/championnatsgenevois2024/pl014.htm" xr:uid="{C2EDBF52-3339-4676-A82A-425FC5FC299D}"/>
    <hyperlink ref="B166" r:id="rId106" display="https://bowling.lexerbowling.com/bowlingdelapraille/championnatsgenevois2024/pl00C.htm" xr:uid="{62061DF9-3B09-492A-AE05-F84B2264C0E2}"/>
    <hyperlink ref="B152" r:id="rId107" display="https://bowling.lexerbowling.com/bowlingdelapraille/championnatsgenevois2024/pl021.htm" xr:uid="{34CBBD1B-A5EF-4760-B2F5-DDB90AD9871F}"/>
    <hyperlink ref="B154" r:id="rId108" display="https://bowling.lexerbowling.com/bowlingdelapraille/championnatsgenevois2024/pl06C.htm" xr:uid="{736A9246-182E-47A2-9173-167B4E0AC780}"/>
    <hyperlink ref="B138" r:id="rId109" display="https://bowling.lexerbowling.com/bowlingdelapraille/championnatsgenevois2024/pl01D.htm" xr:uid="{27F429E9-DF16-47F9-B565-DCA18E282825}"/>
    <hyperlink ref="B134" r:id="rId110" display="https://bowling.lexerbowling.com/bowlingdelapraille/championnatsgenevois2024/pl069.htm" xr:uid="{A5BAC4CF-E73C-4EBF-9EA9-9917C3556778}"/>
    <hyperlink ref="B155" r:id="rId111" display="https://bowling.lexerbowling.com/bowlingdelapraille/championnatsgenevois2024/pl016.htm" xr:uid="{DD7EA7FB-3997-4337-821B-1275375FD9BC}"/>
    <hyperlink ref="B158" r:id="rId112" display="https://bowling.lexerbowling.com/bowlingdelapraille/championnatsgenevois2024/pl018.htm" xr:uid="{1DEE83D2-EEDF-4062-81AC-4572541EC89A}"/>
    <hyperlink ref="B144" r:id="rId113" display="https://bowling.lexerbowling.com/bowlingdelapraille/championnatsgenevois2024/pl044.htm" xr:uid="{46AED9F9-CD0B-4375-A1D6-CF7D8A1B6234}"/>
    <hyperlink ref="B149" r:id="rId114" display="https://bowling.lexerbowling.com/bowlingdelapraille/championnatsgenevois2024/pl04D.htm" xr:uid="{1CE5F900-D7DD-464E-B261-D393EB7EA196}"/>
    <hyperlink ref="B164" r:id="rId115" display="https://bowling.lexerbowling.com/bowlingdelapraille/championnatsgenevois2024/pl019.htm" xr:uid="{DD6953C4-84A2-4402-88FC-770917FB2C0F}"/>
    <hyperlink ref="B167" r:id="rId116" display="https://bowling.lexerbowling.com/bowlingdelapraille/championnatsgenevois2024/pl059.htm" xr:uid="{BF656ECF-8E5C-4D8B-BAAF-5396240EDBD8}"/>
    <hyperlink ref="B150" r:id="rId117" display="https://bowling.lexerbowling.com/bowlingdelapraille/championnatsgenevois2024/pl015.htm" xr:uid="{8AD17927-F87E-445D-8BDA-A85FE78AF7A2}"/>
    <hyperlink ref="B156" r:id="rId118" display="https://bowling.lexerbowling.com/bowlingdelapraille/championnatsgenevois2024/pl017.htm" xr:uid="{3790AD4D-C9C2-4344-9EC1-DFB95E5951D4}"/>
    <hyperlink ref="B141" r:id="rId119" display="https://bowling.lexerbowling.com/bowlingdelapraille/championnatsgenevois2024/pl073.htm" xr:uid="{7FD57CA0-EC93-4431-ACD1-21D53EFF2D90}"/>
    <hyperlink ref="B189" r:id="rId120" display="https://bowling.lexerbowling.com/bowlingdelapraille/championnatsgenevois2024/pl066.htm" xr:uid="{AEF2101B-EE86-420A-BCC4-E7022B316CD3}"/>
    <hyperlink ref="B184" r:id="rId121" display="https://bowling.lexerbowling.com/bowlingdelapraille/championnatsgenevois2024/pl010.htm" xr:uid="{ED34F0AC-07B5-4FF3-843B-0ADB6C73A8AC}"/>
    <hyperlink ref="B190" r:id="rId122" display="https://bowling.lexerbowling.com/bowlingdelapraille/championnatsgenevois2024/pl048.htm" xr:uid="{D94C9F71-6CB5-4A2E-8D98-34A436F6A541}"/>
    <hyperlink ref="B188" r:id="rId123" display="https://bowling.lexerbowling.com/bowlingdelapraille/championnatsgenevois2024/pl02D.htm" xr:uid="{E8178E80-96A8-41AF-BF79-9D4E0D5F34C8}"/>
    <hyperlink ref="B173" r:id="rId124" display="https://bowling.lexerbowling.com/bowlingdelapraille/championnatsgenevois2024/pl06F.htm" xr:uid="{61B80BCF-7906-427B-A0F9-7A5C76E04F57}"/>
    <hyperlink ref="B181" r:id="rId125" display="https://bowling.lexerbowling.com/bowlingdelapraille/championnatsgenevois2024/pl029.htm" xr:uid="{FEFC97F4-A508-4974-90B6-6A84EC65A2E6}"/>
    <hyperlink ref="B185" r:id="rId126" display="https://bowling.lexerbowling.com/bowlingdelapraille/championnatsgenevois2024/pl04F.htm" xr:uid="{F9C0B50F-C8DF-4CA2-9FA3-044F1072C70A}"/>
    <hyperlink ref="B179" r:id="rId127" display="https://bowling.lexerbowling.com/bowlingdelapraille/championnatsgenevois2024/pl043.htm" xr:uid="{D523CE6E-BE8D-4B74-9323-798D722DBE5E}"/>
    <hyperlink ref="B177" r:id="rId128" display="https://bowling.lexerbowling.com/bowlingdelapraille/championnatsgenevois2024/pl008.htm" xr:uid="{F275DCA8-E606-4757-973F-0ABA9E1870E3}"/>
    <hyperlink ref="B110" r:id="rId129" display="https://bowling.lexerbowling.com/bowlingdelapraille/championnatsgenevois2024/pl03A.htm" xr:uid="{AA6CD716-E077-4C28-905A-8CA15DE94AD0}"/>
    <hyperlink ref="B114" r:id="rId130" display="https://bowling.lexerbowling.com/bowlingdelapraille/championnatsgenevois2024/pl00F.htm" xr:uid="{E3886705-2078-433C-B645-7E55080B30E1}"/>
    <hyperlink ref="B109" r:id="rId131" display="https://bowling.lexerbowling.com/bowlingdelapraille/championnatsgenevois2024/pl039.htm" xr:uid="{AD81CC38-EFDE-4926-8A72-C0A84C2305E4}"/>
    <hyperlink ref="B116" r:id="rId132" display="https://bowling.lexerbowling.com/bowlingdelapraille/championnatsgenevois2024/pl005.htm" xr:uid="{98620D5C-BC56-4687-A2F7-3C70295F3BE0}"/>
    <hyperlink ref="B111" r:id="rId133" display="https://bowling.lexerbowling.com/bowlingdelapraille/championnatsgenevois2024/pl001.htm" xr:uid="{C3A29B11-D389-4240-88C8-F38EFA6974A4}"/>
    <hyperlink ref="B115" r:id="rId134" display="https://bowling.lexerbowling.com/bowlingdelapraille/championnatsgenevois2024/pl009.htm" xr:uid="{BE7BB81F-1E81-4D86-ABD8-0111AFC61226}"/>
    <hyperlink ref="B112" r:id="rId135" display="https://bowling.lexerbowling.com/bowlingdelapraille/championnatsgenevois2024/pl00D.htm" xr:uid="{6B03B8E6-C4C1-42C6-90A5-465BA8287D2C}"/>
    <hyperlink ref="B119" r:id="rId136" display="https://bowling.lexerbowling.com/bowlingdelapraille/championnatsgenevois2024/pl040.htm" xr:uid="{51BAE52E-F0F8-408D-9815-D5EE3BE67F4A}"/>
    <hyperlink ref="B127" r:id="rId137" display="https://bowling.lexerbowling.com/bowlingdelapraille/championnatsgenevois2024/pl045.htm" xr:uid="{D42C6B61-822D-461D-96A5-158055ED05F6}"/>
    <hyperlink ref="B131" r:id="rId138" display="https://bowling.lexerbowling.com/bowlingdelapraille/championnatsgenevois2024/pl03E.htm" xr:uid="{3F22DF3C-078E-4734-820E-8761DE342F44}"/>
    <hyperlink ref="B124" r:id="rId139" display="https://bowling.lexerbowling.com/bowlingdelapraille/championnatsgenevois2024/pl03C.htm" xr:uid="{3A874D8E-2980-4E1A-BAA2-698580153F7D}"/>
    <hyperlink ref="B118" r:id="rId140" display="https://bowling.lexerbowling.com/bowlingdelapraille/championnatsgenevois2024/pl036.htm" xr:uid="{709A4C10-E9EB-4345-9170-35B4E6124221}"/>
    <hyperlink ref="B120" r:id="rId141" display="https://bowling.lexerbowling.com/bowlingdelapraille/championnatsgenevois2024/pl041.htm" xr:uid="{B6F021E1-F2E1-4BB9-8D72-9AD6234F5CED}"/>
    <hyperlink ref="B122" r:id="rId142" display="https://bowling.lexerbowling.com/bowlingdelapraille/championnatsgenevois2024/pl03B.htm" xr:uid="{44E2365A-5B7A-43D4-B3FB-1ED7482C5BD9}"/>
    <hyperlink ref="B121" r:id="rId143" display="https://bowling.lexerbowling.com/bowlingdelapraille/championnatsgenevois2024/pl031.htm" xr:uid="{AD7A9EA0-8219-4E4B-8C49-B7A914547491}"/>
    <hyperlink ref="B117" r:id="rId144" display="https://bowling.lexerbowling.com/bowlingdelapraille/championnatsgenevois2024/pl068.htm" xr:uid="{93A8E7A7-CB35-4BEE-9D20-5D0009ED98B1}"/>
    <hyperlink ref="B142" r:id="rId145" display="https://bowling.lexerbowling.com/bowlingdelapraille/championnatsgenevois2024/pl01E.htm" xr:uid="{1952FE32-852E-4F70-874A-3627D34E1B8B}"/>
    <hyperlink ref="B133" r:id="rId146" display="https://bowling.lexerbowling.com/bowlingdelapraille/championnatsgenevois2024/pl011.htm" xr:uid="{514F2112-D4C8-4410-BDA3-77E2E49C0C9D}"/>
    <hyperlink ref="B146" r:id="rId147" display="https://bowling.lexerbowling.com/bowlingdelapraille/championnatsgenevois2024/pl055.htm" xr:uid="{B3D8AF99-CA2C-4AED-85E1-8476BF464D3F}"/>
    <hyperlink ref="B170" r:id="rId148" display="https://bowling.lexerbowling.com/bowlingdelapraille/championnatsgenevois2024/pl065.htm" xr:uid="{D9E4B931-7B64-4136-A645-4F16CB8C473C}"/>
    <hyperlink ref="B135" r:id="rId149" display="https://bowling.lexerbowling.com/bowlingdelapraille/championnatsgenevois2024/pl051.htm" xr:uid="{C05163B0-66B1-4E2C-BBE5-BE121F621340}"/>
    <hyperlink ref="B147" r:id="rId150" display="https://bowling.lexerbowling.com/bowlingdelapraille/championnatsgenevois2024/pl067.htm" xr:uid="{53A6262C-7BDC-41B6-AC1D-4D28FA77AA6B}"/>
    <hyperlink ref="B165" r:id="rId151" display="https://bowling.lexerbowling.com/bowlingdelapraille/championnatsgenevois2024/pl064.htm" xr:uid="{F570670E-0153-4221-A31A-FEE7E007CD16}"/>
    <hyperlink ref="B153" r:id="rId152" display="https://bowling.lexerbowling.com/bowlingdelapraille/championnatsgenevois2024/pl071.htm" xr:uid="{0FAC4766-23CF-41A1-8E56-5F3638603B8C}"/>
    <hyperlink ref="B137" r:id="rId153" display="https://bowling.lexerbowling.com/bowlingdelapraille/championnatsgenevois2024/pl05A.htm" xr:uid="{8A5A05AA-69E8-455C-BEFD-DD6596A4DD73}"/>
    <hyperlink ref="B136" r:id="rId154" display="https://bowling.lexerbowling.com/bowlingdelapraille/championnatsgenevois2024/pl025.htm" xr:uid="{6C9DABFA-3B1B-40CB-A2DF-C1943A88EF69}"/>
    <hyperlink ref="B160" r:id="rId155" display="https://bowling.lexerbowling.com/bowlingdelapraille/championnatsgenevois2024/pl056.htm" xr:uid="{2A3555FC-6EED-4F86-872F-06CAA337DEAD}"/>
    <hyperlink ref="B161" r:id="rId156" display="https://bowling.lexerbowling.com/bowlingdelapraille/championnatsgenevois2024/pl02B.htm" xr:uid="{9A146399-1138-42DF-B5CD-3A2C9F4CED45}"/>
    <hyperlink ref="B132" r:id="rId157" display="https://bowling.lexerbowling.com/bowlingdelapraille/championnatsgenevois2024/pl06E.htm" xr:uid="{880C1CA7-953B-4C40-8F8A-DAAC88B1DAED}"/>
    <hyperlink ref="B162" r:id="rId158" display="https://bowling.lexerbowling.com/bowlingdelapraille/championnatsgenevois2024/pl062.htm" xr:uid="{27BF77D2-2FAA-45CE-9052-DF70BCE84245}"/>
    <hyperlink ref="B168" r:id="rId159" display="https://bowling.lexerbowling.com/bowlingdelapraille/championnatsgenevois2024/pl01B.htm" xr:uid="{A1F9DB5F-221D-4C5B-B3F4-CF43C09D5CC4}"/>
    <hyperlink ref="B140" r:id="rId160" display="https://bowling.lexerbowling.com/bowlingdelapraille/championnatsgenevois2024/pl027.htm" xr:uid="{471ADAF0-BC56-4A4B-ABEA-8698FF38D284}"/>
    <hyperlink ref="B159" r:id="rId161" display="https://bowling.lexerbowling.com/bowlingdelapraille/championnatsgenevois2024/pl033.htm" xr:uid="{7826A399-BD2E-4683-9A48-5601B7F4CC81}"/>
    <hyperlink ref="B157" r:id="rId162" display="https://bowling.lexerbowling.com/bowlingdelapraille/championnatsgenevois2024/pl070.htm" xr:uid="{C82F5C67-A0CE-48A0-9C0F-4D9649EB03F9}"/>
    <hyperlink ref="B145" r:id="rId163" display="https://bowling.lexerbowling.com/bowlingdelapraille/championnatsgenevois2024/pl002.htm" xr:uid="{9C4C93B3-81CE-41D3-8250-478D33F3A5B3}"/>
    <hyperlink ref="B169" r:id="rId164" display="https://bowling.lexerbowling.com/bowlingdelapraille/championnatsgenevois2024/pl01C.htm" xr:uid="{4AA879E4-56E1-4449-8709-160C59BD1AD9}"/>
    <hyperlink ref="B143" r:id="rId165" display="https://bowling.lexerbowling.com/bowlingdelapraille/championnatsgenevois2024/pl042.htm" xr:uid="{0744DC26-7A55-41C2-B598-E24409DC6163}"/>
    <hyperlink ref="B21" r:id="rId166" display="https://bowling.lexerbowling.com/bowlingdelapraille/championnatsgenevois2024/pl05D.htm" xr:uid="{819E7300-5B2E-4516-BC5D-222A0C0246A0}"/>
    <hyperlink ref="B25" r:id="rId167" display="https://bowling.lexerbowling.com/bowlingdelapraille/championnatsgenevois2024/pl048.htm" xr:uid="{E6AE28FB-71EC-4AD0-AF83-EDF1D18683E1}"/>
    <hyperlink ref="B20" r:id="rId168" display="https://bowling.lexerbowling.com/bowlingdelapraille/championnatsgenevois2024/pl06F.htm" xr:uid="{483FADFE-6869-40D6-8F4F-E52F1DDB1F0D}"/>
    <hyperlink ref="B24" r:id="rId169" display="https://bowling.lexerbowling.com/bowlingdelapraille/championnatsgenevois2024/pl02D.htm" xr:uid="{33E348FC-A0D4-4C53-BCFC-D8EB85783DB1}"/>
    <hyperlink ref="B23" r:id="rId170" display="https://bowling.lexerbowling.com/bowlingdelapraille/championnatsgenevois2024/pl010.htm" xr:uid="{1F5D7EA2-B932-4DEA-ACF2-5BCA45FB4634}"/>
    <hyperlink ref="B8" r:id="rId171" display="https://bowling.lexerbowling.com/bowlingdelapraille/championnatsgenevois2024/pl036.htm" xr:uid="{EE2B87A8-4047-4EBF-B0CE-3D69AF894022}"/>
    <hyperlink ref="B12" r:id="rId172" display="https://bowling.lexerbowling.com/bowlingdelapraille/championnatsgenevois2024/pl045.htm" xr:uid="{627E4724-BB95-4366-9436-7E01796AF7DC}"/>
    <hyperlink ref="B10" r:id="rId173" display="https://bowling.lexerbowling.com/bowlingdelapraille/championnatsgenevois2024/pl00B.htm" xr:uid="{79E946D9-D4D6-4BD2-ACE6-70EC1158B1C3}"/>
    <hyperlink ref="B9" r:id="rId174" display="https://bowling.lexerbowling.com/bowlingdelapraille/championnatsgenevois2024/pl040.htm" xr:uid="{3200DA78-F73B-4A51-B959-46AC8708FE9A}"/>
    <hyperlink ref="B11" r:id="rId175" display="https://bowling.lexerbowling.com/bowlingdelapraille/championnatsgenevois2024/pl020.htm" xr:uid="{A4224E87-FDCE-424A-9212-BEF8B5710483}"/>
    <hyperlink ref="B13" r:id="rId176" display="https://bowling.lexerbowling.com/bowlingdelapraille/championnatsgenevois2024/pl00E.htm" xr:uid="{A5D2E248-3263-40CB-835A-D1A8A388010F}"/>
    <hyperlink ref="B4" r:id="rId177" display="https://bowling.lexerbowling.com/bowlingdelapraille/championnatsgenevois2024/pl00D.htm" xr:uid="{BDFBD787-6BCB-42A2-AF6E-DC422D89042C}"/>
    <hyperlink ref="B5" r:id="rId178" display="https://bowling.lexerbowling.com/bowlingdelapraille/championnatsgenevois2024/pl006.htm" xr:uid="{A590CDC5-1F75-4C11-B7AB-65A4E468CF7E}"/>
    <hyperlink ref="B6" r:id="rId179" display="https://bowling.lexerbowling.com/bowlingdelapraille/championnatsgenevois2024/pl00F.htm" xr:uid="{BC3D714C-C153-4E15-AAA0-0DB4B4883E76}"/>
    <hyperlink ref="B3" r:id="rId180" display="https://bowling.lexerbowling.com/bowlingdelapraille/championnatsgenevois2024/pl001.htm" xr:uid="{9A917BCF-6836-4815-879C-EF041D0CF316}"/>
    <hyperlink ref="B7" r:id="rId181" display="https://bowling.lexerbowling.com/bowlingdelapraille/championnatsgenevois2024/pl005.htm" xr:uid="{11128250-90DE-4EE5-965A-60CD57E0E1C0}"/>
    <hyperlink ref="B2" r:id="rId182" display="https://bowling.lexerbowling.com/bowlingdelapraille/championnatsgenevois2024/pl039.htm" xr:uid="{AA11014C-0D9D-420A-95E4-D056CCED96EC}"/>
    <hyperlink ref="B17" r:id="rId183" display="https://bowling.lexerbowling.com/bowlingdelapraille/championnatsgenevois2024/pl01E.htm" xr:uid="{B76B230A-9383-464F-8968-EA696BC0D4B1}"/>
    <hyperlink ref="B16" r:id="rId184" display="https://bowling.lexerbowling.com/bowlingdelapraille/championnatsgenevois2024/pl053.htm" xr:uid="{E9152F55-48C3-419C-840A-F4FF870A2EA2}"/>
    <hyperlink ref="B15" r:id="rId185" display="https://bowling.lexerbowling.com/bowlingdelapraille/championnatsgenevois2024/pl05A.htm" xr:uid="{DC32A390-3DB7-4F6A-B265-A1D657A8FCC0}"/>
    <hyperlink ref="B14" r:id="rId186" display="https://bowling.lexerbowling.com/bowlingdelapraille/championnatsgenevois2024/pl011.htm" xr:uid="{0311C4F7-B047-444D-AA7F-83834E7EFEDE}"/>
    <hyperlink ref="B19" r:id="rId187" display="https://bowling.lexerbowling.com/bowlingdelapraille/championnatsgenevois2024/pl056.htm" xr:uid="{3C6A6481-E426-4C78-B54C-62A387E5E91E}"/>
    <hyperlink ref="B18" r:id="rId188" display="https://bowling.lexerbowling.com/bowlingdelapraille/championnatsgenevois2024/pl021.htm" xr:uid="{A520C388-913A-43B7-B5F9-24B1AEA6A20D}"/>
    <hyperlink ref="B22" r:id="rId189" display="https://bowling.lexerbowling.com/bowlingdelapraille/championnatsgenevois2024/pl04E.htm" xr:uid="{F9A686AF-C21D-4EF1-8C89-74992572D9B4}"/>
    <hyperlink ref="B191" r:id="rId190" display="https://bowling.lexerbowling.com/bowlingdelapraille/championnatsgenevois2024/pl005.htm" xr:uid="{CD93D3AF-970E-4880-BAF6-9E8C826FF6FF}"/>
    <hyperlink ref="B192" r:id="rId191" display="https://bowling.lexerbowling.com/bowlingdelapraille/championnatsgenevois2024/pl006.htm" xr:uid="{3BC1F378-F4F6-4153-83A0-9D8C2D4715C1}"/>
    <hyperlink ref="B199" r:id="rId192" display="https://bowling.lexerbowling.com/bowlingdelapraille/championnatsgenevois2024/pl00A.htm" xr:uid="{37FC9717-4367-4AFB-872F-F832AF177065}"/>
    <hyperlink ref="B200" r:id="rId193" display="https://bowling.lexerbowling.com/bowlingdelapraille/championnatsgenevois2024/pl00B.htm" xr:uid="{80E577C8-5C22-4905-B255-9759B2630DB3}"/>
    <hyperlink ref="B201" r:id="rId194" display="https://bowling.lexerbowling.com/bowlingdelapraille/championnatsgenevois2024/pl037.htm" xr:uid="{D5926DCE-AFFC-4C38-B3D7-BB5BCBFF6C21}"/>
    <hyperlink ref="B202" r:id="rId195" display="https://bowling.lexerbowling.com/bowlingdelapraille/championnatsgenevois2024/pl036.htm" xr:uid="{3B104C3E-D74E-4DBA-B553-FE5A763ACBF5}"/>
    <hyperlink ref="B203" r:id="rId196" display="https://bowling.lexerbowling.com/bowlingdelapraille/championnatsgenevois2024/pl020.htm" xr:uid="{1A949CBA-5EDA-4BF2-8E3B-CDAD555C38B4}"/>
    <hyperlink ref="B204" r:id="rId197" display="https://bowling.lexerbowling.com/bowlingdelapraille/championnatsgenevois2024/pl034.htm" xr:uid="{409E06AA-14DB-4DDC-857B-081FF255A8AF}"/>
    <hyperlink ref="B205" r:id="rId198" display="https://bowling.lexerbowling.com/bowlingdelapraille/championnatsgenevois2024/pl004.htm" xr:uid="{09A98C2A-45D3-45A0-B5B6-5358EC361FCD}"/>
    <hyperlink ref="B219" r:id="rId199" display="https://bowling.lexerbowling.com/bowlingdelapraille/championnatsgenevois2024/pl019.htm" xr:uid="{C3F54DAB-1461-48C9-A4ED-DC49ECDF59E2}"/>
    <hyperlink ref="B220" r:id="rId200" display="https://bowling.lexerbowling.com/bowlingdelapraille/championnatsgenevois2024/pl053.htm" xr:uid="{AB0BB788-7C82-4357-B3DB-4EBCA25158D7}"/>
    <hyperlink ref="B221" r:id="rId201" display="https://bowling.lexerbowling.com/bowlingdelapraille/championnatsgenevois2024/pl021.htm" xr:uid="{942CAB2A-270C-4FC9-9EFB-C85C4343BBCB}"/>
    <hyperlink ref="B222" r:id="rId202" display="https://bowling.lexerbowling.com/bowlingdelapraille/championnatsgenevois2024/pl01E.htm" xr:uid="{BBD78065-26FE-4DA6-86BB-C17CB22091A3}"/>
    <hyperlink ref="B223" r:id="rId203" display="https://bowling.lexerbowling.com/bowlingdelapraille/championnatsgenevois2024/pl051.htm" xr:uid="{95AADB84-BB77-417D-9306-F5444CF5E41A}"/>
    <hyperlink ref="B224" r:id="rId204" display="https://bowling.lexerbowling.com/bowlingdelapraille/championnatsgenevois2024/pl00C.htm" xr:uid="{D4B73988-9660-4C78-ACF0-844D92E0FD6B}"/>
    <hyperlink ref="B225" r:id="rId205" display="https://bowling.lexerbowling.com/bowlingdelapraille/championnatsgenevois2024/pl056.htm" xr:uid="{428D66F3-32E5-49C0-A6AA-DC3440BDADF3}"/>
    <hyperlink ref="B226" r:id="rId206" display="https://bowling.lexerbowling.com/bowlingdelapraille/championnatsgenevois2024/pl013.htm" xr:uid="{639086A1-9EDB-4D2B-A432-1695A8DC3AC7}"/>
    <hyperlink ref="B227" r:id="rId207" display="https://bowling.lexerbowling.com/bowlingdelapraille/championnatsgenevois2024/pl01D.htm" xr:uid="{EB2302A7-C81A-4CD8-9297-03FC45907498}"/>
    <hyperlink ref="B228" r:id="rId208" display="https://bowling.lexerbowling.com/bowlingdelapraille/championnatsgenevois2024/pl059.htm" xr:uid="{98FCE176-2A8A-440F-910B-2BD0F3FC546D}"/>
    <hyperlink ref="B229" r:id="rId209" display="https://bowling.lexerbowling.com/bowlingdelapraille/championnatsgenevois2024/pl018.htm" xr:uid="{5D29DD4D-C597-44E3-B5E4-42EAA57A1890}"/>
    <hyperlink ref="B230" r:id="rId210" display="https://bowling.lexerbowling.com/bowlingdelapraille/championnatsgenevois2024/pl044.htm" xr:uid="{5374B8EF-0BBB-4C90-9190-5D968877C45F}"/>
    <hyperlink ref="B231" r:id="rId211" display="https://bowling.lexerbowling.com/bowlingdelapraille/championnatsgenevois2024/pl06C.htm" xr:uid="{C899A088-6CC3-4398-B4F6-3CC95950DEE9}"/>
    <hyperlink ref="B232" r:id="rId212" display="https://bowling.lexerbowling.com/bowlingdelapraille/championnatsgenevois2024/pl069.htm" xr:uid="{AB55EF51-9862-4F55-94DD-066773A72033}"/>
    <hyperlink ref="B255" r:id="rId213" display="https://bowling.lexerbowling.com/bowlingdelapraille/championnatsgenevois2024/pl06F.htm" xr:uid="{AB15363C-8450-49B6-91A1-B3B8EDD42A18}"/>
    <hyperlink ref="B256" r:id="rId214" display="https://bowling.lexerbowling.com/bowlingdelapraille/championnatsgenevois2024/pl049.htm" xr:uid="{FD61E485-2948-4B75-A9E6-A6B4B976A5F6}"/>
    <hyperlink ref="B257" r:id="rId215" display="https://bowling.lexerbowling.com/bowlingdelapraille/championnatsgenevois2024/pl04B.htm" xr:uid="{2441D4EE-879E-4706-8E56-3819D630DF98}"/>
    <hyperlink ref="B258" r:id="rId216" display="https://bowling.lexerbowling.com/bowlingdelapraille/championnatsgenevois2024/pl052.htm" xr:uid="{176096F9-98AF-4186-BDE7-FBF69505ED87}"/>
    <hyperlink ref="B259" r:id="rId217" display="https://bowling.lexerbowling.com/bowlingdelapraille/championnatsgenevois2024/pl06D.htm" xr:uid="{16582E6E-06CF-4C5E-BDD0-848059F0BAEB}"/>
    <hyperlink ref="B260" r:id="rId218" display="https://bowling.lexerbowling.com/bowlingdelapraille/championnatsgenevois2024/pl04F.htm" xr:uid="{5C686FD0-2DB8-4421-9BE8-57A0F492731F}"/>
    <hyperlink ref="B193" r:id="rId219" display="https://bowling.lexerbowling.com/bowlingdelapraille/championnatsgenevois2024/pl00D.htm" xr:uid="{8F061F19-15F7-48E6-BB26-AE2636793EF7}"/>
    <hyperlink ref="B194" r:id="rId220" display="https://bowling.lexerbowling.com/bowlingdelapraille/championnatsgenevois2024/pl039.htm" xr:uid="{E570EF62-A36F-4DB3-B6EA-804A5AFD70D0}"/>
    <hyperlink ref="B195" r:id="rId221" display="https://bowling.lexerbowling.com/bowlingdelapraille/championnatsgenevois2024/pl009.htm" xr:uid="{DB92A00E-53BC-4EF9-BA8F-A4810F2DF4DE}"/>
    <hyperlink ref="B196" r:id="rId222" display="https://bowling.lexerbowling.com/bowlingdelapraille/championnatsgenevois2024/pl001.htm" xr:uid="{4323D3AC-2440-4176-A5F1-B2D3F7B69B9E}"/>
    <hyperlink ref="B197" r:id="rId223" display="https://bowling.lexerbowling.com/bowlingdelapraille/championnatsgenevois2024/pl00F.htm" xr:uid="{4E1203BD-2AA0-442F-8A5B-E536E166A451}"/>
    <hyperlink ref="B198" r:id="rId224" display="https://bowling.lexerbowling.com/bowlingdelapraille/championnatsgenevois2024/pl03A.htm" xr:uid="{306CB4DC-8C94-496A-8E5E-BD97CFA8673B}"/>
    <hyperlink ref="B206" r:id="rId225" display="https://bowling.lexerbowling.com/bowlingdelapraille/championnatsgenevois2024/pl00E.htm" xr:uid="{0E599A63-C993-4FF0-85D1-1443EB6A3689}"/>
    <hyperlink ref="B207" r:id="rId226" display="https://bowling.lexerbowling.com/bowlingdelapraille/championnatsgenevois2024/pl045.htm" xr:uid="{C77191AD-0D36-48E7-B610-85ECA14CDE4C}"/>
    <hyperlink ref="B208" r:id="rId227" display="https://bowling.lexerbowling.com/bowlingdelapraille/championnatsgenevois2024/pl03E.htm" xr:uid="{7C7A09A1-9C6E-467D-9797-1F4C01171E6F}"/>
    <hyperlink ref="B209" r:id="rId228" display="https://bowling.lexerbowling.com/bowlingdelapraille/championnatsgenevois2024/pl03B.htm" xr:uid="{706CACA0-20D4-4D88-A945-F44133888CDF}"/>
    <hyperlink ref="B210" r:id="rId229" display="https://bowling.lexerbowling.com/bowlingdelapraille/championnatsgenevois2024/pl02F.htm" xr:uid="{5365F407-5F98-46AD-8805-5391152B9547}"/>
    <hyperlink ref="B211" r:id="rId230" display="https://bowling.lexerbowling.com/bowlingdelapraille/championnatsgenevois2024/pl040.htm" xr:uid="{725E6B95-1D08-459F-A59E-5BDEF0B45AF0}"/>
    <hyperlink ref="B212" r:id="rId231" display="https://bowling.lexerbowling.com/bowlingdelapraille/championnatsgenevois2024/pl03C.htm" xr:uid="{D1538191-5867-41DD-BA7D-B381F5FFE8C0}"/>
    <hyperlink ref="B213" r:id="rId232" display="https://bowling.lexerbowling.com/bowlingdelapraille/championnatsgenevois2024/pl031.htm" xr:uid="{AF70ADF4-A9E3-4575-8027-F60502F174B7}"/>
    <hyperlink ref="B214" r:id="rId233" display="https://bowling.lexerbowling.com/bowlingdelapraille/championnatsgenevois2024/pl041.htm" xr:uid="{3B5B24AB-32D8-4F88-B215-DC4819F5AFA6}"/>
    <hyperlink ref="B215" r:id="rId234" display="https://bowling.lexerbowling.com/bowlingdelapraille/championnatsgenevois2024/pl047.htm" xr:uid="{68EFB442-F747-4190-97DE-7ECC550A7007}"/>
    <hyperlink ref="B216" r:id="rId235" display="https://bowling.lexerbowling.com/bowlingdelapraille/championnatsgenevois2024/pl003.htm" xr:uid="{5C6D0186-8D7B-4430-85B5-B4E396602ED2}"/>
    <hyperlink ref="B217" r:id="rId236" display="https://bowling.lexerbowling.com/bowlingdelapraille/championnatsgenevois2024/pl05E.htm" xr:uid="{0C6DE97D-E5E9-4D68-AAA9-0AFEDEE4BE2E}"/>
    <hyperlink ref="B218" r:id="rId237" display="https://bowling.lexerbowling.com/bowlingdelapraille/championnatsgenevois2024/pl068.htm" xr:uid="{7D740CC2-ECC6-4DA3-BA7C-2D3A42E69E65}"/>
    <hyperlink ref="B233" r:id="rId238" display="https://bowling.lexerbowling.com/bowlingdelapraille/championnatsgenevois2024/pl015.htm" xr:uid="{8BE20D3B-CF6E-4AAF-93E2-11BE2A1B5B42}"/>
    <hyperlink ref="B234" r:id="rId239" display="https://bowling.lexerbowling.com/bowlingdelapraille/championnatsgenevois2024/pl05A.htm" xr:uid="{47E5B38B-CE73-484E-BA45-1140E4727947}"/>
    <hyperlink ref="B235" r:id="rId240" display="https://bowling.lexerbowling.com/bowlingdelapraille/championnatsgenevois2024/pl027.htm" xr:uid="{54D388A9-77EC-4EE5-B269-953D9761CA57}"/>
    <hyperlink ref="B236" r:id="rId241" display="https://bowling.lexerbowling.com/bowlingdelapraille/championnatsgenevois2024/pl011.htm" xr:uid="{ECA00999-0C2D-4A9F-8B8E-31CDD78F8F68}"/>
    <hyperlink ref="B237" r:id="rId242" display="https://bowling.lexerbowling.com/bowlingdelapraille/championnatsgenevois2024/pl01B.htm" xr:uid="{B2E602D2-1EAE-48B6-B50F-5DFDE08A55EE}"/>
    <hyperlink ref="B238" r:id="rId243" display="https://bowling.lexerbowling.com/bowlingdelapraille/championnatsgenevois2024/pl071.htm" xr:uid="{849D216A-CA07-49E7-B12C-F0A448040AF2}"/>
    <hyperlink ref="B239" r:id="rId244" display="https://bowling.lexerbowling.com/bowlingdelapraille/championnatsgenevois2024/pl033.htm" xr:uid="{5627BC1B-7303-459D-B666-F69953312AFB}"/>
    <hyperlink ref="B240" r:id="rId245" display="https://bowling.lexerbowling.com/bowlingdelapraille/championnatsgenevois2024/pl064.htm" xr:uid="{EB4CDE81-364B-4861-A2DD-13D3AD83878C}"/>
    <hyperlink ref="B241" r:id="rId246" display="https://bowling.lexerbowling.com/bowlingdelapraille/championnatsgenevois2024/pl02B.htm" xr:uid="{238E95DE-73B0-40E1-A0EB-2784CA6819DF}"/>
    <hyperlink ref="B242" r:id="rId247" display="https://bowling.lexerbowling.com/bowlingdelapraille/championnatsgenevois2024/pl065.htm" xr:uid="{A1A4D794-8F02-48D0-8E3E-F98912A35EBE}"/>
    <hyperlink ref="B243" r:id="rId248" display="https://bowling.lexerbowling.com/bowlingdelapraille/championnatsgenevois2024/pl025.htm" xr:uid="{5DCCB91C-4A7F-4366-B467-8BC33E8862C9}"/>
    <hyperlink ref="B244" r:id="rId249" display="https://bowling.lexerbowling.com/bowlingdelapraille/championnatsgenevois2024/pl017.htm" xr:uid="{863FBD45-F7A7-4912-A0E5-9BDB82CB5F45}"/>
    <hyperlink ref="B245" r:id="rId250" display="https://bowling.lexerbowling.com/bowlingdelapraille/championnatsgenevois2024/pl016.htm" xr:uid="{5A13640F-D017-459B-AEC8-B50594957908}"/>
    <hyperlink ref="B246" r:id="rId251" display="https://bowling.lexerbowling.com/bowlingdelapraille/championnatsgenevois2024/pl046.htm" xr:uid="{09A06B69-5BB9-47EE-8489-E302DCFF5C36}"/>
    <hyperlink ref="B247" r:id="rId252" display="https://bowling.lexerbowling.com/bowlingdelapraille/championnatsgenevois2024/pl02A.htm" xr:uid="{A913000C-60BB-4146-A667-B033A17A99B0}"/>
    <hyperlink ref="B248" r:id="rId253" display="https://bowling.lexerbowling.com/bowlingdelapraille/championnatsgenevois2024/pl002.htm" xr:uid="{A54C9564-5A44-4288-9419-9774B5016A07}"/>
    <hyperlink ref="B249" r:id="rId254" display="https://bowling.lexerbowling.com/bowlingdelapraille/championnatsgenevois2024/pl02E.htm" xr:uid="{00061BD2-20AA-427B-AFFC-B027CB03074D}"/>
    <hyperlink ref="B250" r:id="rId255" display="https://bowling.lexerbowling.com/bowlingdelapraille/championnatsgenevois2024/pl06E.htm" xr:uid="{655C6079-CA5E-4BD8-9137-34574386C16A}"/>
    <hyperlink ref="B251" r:id="rId256" display="https://bowling.lexerbowling.com/bowlingdelapraille/championnatsgenevois2024/pl070.htm" xr:uid="{580ED0EC-4A68-4A4C-A317-EE6CDE76B87B}"/>
    <hyperlink ref="B252" r:id="rId257" display="https://bowling.lexerbowling.com/bowlingdelapraille/championnatsgenevois2024/pl067.htm" xr:uid="{45BEF6B4-201D-4C55-AFF2-5E50DFF98865}"/>
    <hyperlink ref="B253" r:id="rId258" display="https://bowling.lexerbowling.com/bowlingdelapraille/championnatsgenevois2024/pl014.htm" xr:uid="{A5FE5A0B-5967-4F64-9C26-39082D5D32B7}"/>
    <hyperlink ref="B254" r:id="rId259" display="https://bowling.lexerbowling.com/bowlingdelapraille/championnatsgenevois2024/pl01C.htm" xr:uid="{8521C069-33CD-4495-8007-CB2242A6E580}"/>
    <hyperlink ref="B261" r:id="rId260" display="https://bowling.lexerbowling.com/bowlingdelapraille/championnatsgenevois2024/pl04E.htm" xr:uid="{C2B8A756-03EA-4C82-BB07-E27482F3C1A5}"/>
    <hyperlink ref="B262" r:id="rId261" display="https://bowling.lexerbowling.com/bowlingdelapraille/championnatsgenevois2024/pl02D.htm" xr:uid="{70578C0A-9FB3-49B6-8376-F25F994CCF7D}"/>
    <hyperlink ref="B263" r:id="rId262" display="https://bowling.lexerbowling.com/bowlingdelapraille/championnatsgenevois2024/pl05D.htm" xr:uid="{C06D7D4E-B906-4D5F-969D-992AF8EF3C49}"/>
    <hyperlink ref="B264" r:id="rId263" display="https://bowling.lexerbowling.com/bowlingdelapraille/championnatsgenevois2024/pl010.htm" xr:uid="{5F168CF6-2266-4CB6-A7AA-68073FC2FE7C}"/>
    <hyperlink ref="B265" r:id="rId264" display="https://bowling.lexerbowling.com/bowlingdelapraille/championnatsgenevois2024/pl048.htm" xr:uid="{867DCE2F-5984-4208-AB4C-D78A1C7C2C4C}"/>
    <hyperlink ref="B266" r:id="rId265" display="https://bowling.lexerbowling.com/bowlingdelapraille/championnatsgenevois2024/pl072.htm" xr:uid="{EF31B775-9659-4CFE-BE00-D4E4BAD64F30}"/>
    <hyperlink ref="B267" r:id="rId266" display="https://bowling.lexerbowling.com/bowlingdelapraille/championnatsgenevois2024/pl057.htm" xr:uid="{10247A2B-0F3F-4D42-84C7-B21C1937F4D6}"/>
    <hyperlink ref="B268" r:id="rId267" display="https://bowling.lexerbowling.com/bowlingdelapraille/championnatsgenevois2024/pl066.htm" xr:uid="{6C30BCFA-AC30-4C80-93BA-FD70666FABE8}"/>
    <hyperlink ref="B269" r:id="rId268" display="https://bowling.lexerbowling.com/bowlingdelapraille/championnatsgenevois2024/pl043.htm" xr:uid="{17BD5C93-CDA5-4C78-BEF7-9D51250F47DC}"/>
    <hyperlink ref="B270" r:id="rId269" display="https://bowling.lexerbowling.com/bowlingdelapraille/championnatsgenevois2024/pl06B.htm" xr:uid="{8CDDA273-55D6-4FD6-8522-E40EB75DC503}"/>
    <hyperlink ref="B271" r:id="rId270" display="https://bowling.lexerbowling.com/bowlingdelapraille/championnatsgenevois2024/pl05F.htm" xr:uid="{2DBBB568-3B85-4614-BBA7-50754184D9AA}"/>
    <hyperlink ref="B272" r:id="rId271" display="https://bowling.lexerbowling.com/bowlingdelapraille/championnatsgenevois2024/pl029.htm" xr:uid="{7B2A63FD-B6F0-4335-8425-DA39CCD13335}"/>
    <hyperlink ref="B273" r:id="rId272" display="https://bowling.lexerbowling.com/bowlingdelapraille/championnatsgenevois2024/pl022.htm" xr:uid="{823A8936-00EF-4E2F-AFCF-A671FE7ED8CA}"/>
    <hyperlink ref="B274" r:id="rId273" display="https://bowling.lexerbowling.com/bowlingdelapraille/championnatsgenevois2024/pl032.htm" xr:uid="{11F9E8FD-52DD-44C8-A051-529EB8E00CC3}"/>
    <hyperlink ref="B275" r:id="rId274" display="https://bowling.lexerbowling.com/bowlingdelapraille/championnatsgenevois2024/pl008.htm" xr:uid="{BB09FF0D-CDC0-4E42-8050-E47C2E428DE4}"/>
    <hyperlink ref="B276" r:id="rId275" display="https://bowling.lexerbowling.com/bowlingdelapraille/championnatsgenevois2024/pl007.htm" xr:uid="{AF36352D-58C5-4C76-9B68-E08450B0EBC6}"/>
  </hyperlinks>
  <pageMargins left="0.7" right="0.7" top="0.75" bottom="0.75" header="0.3" footer="0.3"/>
  <pageSetup paperSize="9" orientation="portrait" r:id="rId27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FF"/>
  </sheetPr>
  <dimension ref="A1:O99"/>
  <sheetViews>
    <sheetView topLeftCell="A55" zoomScaleNormal="100" workbookViewId="0">
      <selection activeCell="P48" sqref="P48"/>
    </sheetView>
  </sheetViews>
  <sheetFormatPr baseColWidth="10" defaultRowHeight="15" x14ac:dyDescent="0.2"/>
  <cols>
    <col min="1" max="1" width="3.21875" style="1" bestFit="1" customWidth="1"/>
    <col min="2" max="2" width="20.33203125" style="1" customWidth="1"/>
    <col min="3" max="14" width="7.5546875" style="1" customWidth="1"/>
    <col min="15" max="15" width="11.5546875" style="1"/>
  </cols>
  <sheetData>
    <row r="1" spans="1:14" ht="18" x14ac:dyDescent="0.2">
      <c r="A1" s="229" t="s">
        <v>186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4" ht="15.75" x14ac:dyDescent="0.2">
      <c r="A2" s="230" t="s">
        <v>157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4" ht="15.75" thickBot="1" x14ac:dyDescent="0.25"/>
    <row r="4" spans="1:14" ht="15.75" thickBot="1" x14ac:dyDescent="0.25">
      <c r="A4" s="138" t="s">
        <v>1</v>
      </c>
      <c r="B4" s="138" t="s">
        <v>2</v>
      </c>
      <c r="C4" s="138" t="s">
        <v>3</v>
      </c>
      <c r="D4" s="138" t="s">
        <v>4</v>
      </c>
      <c r="E4" s="138" t="s">
        <v>5</v>
      </c>
      <c r="F4" s="138" t="s">
        <v>6</v>
      </c>
      <c r="G4" s="138" t="s">
        <v>7</v>
      </c>
      <c r="H4" s="138" t="s">
        <v>8</v>
      </c>
      <c r="I4" s="138" t="s">
        <v>9</v>
      </c>
      <c r="J4" s="138" t="s">
        <v>10</v>
      </c>
      <c r="K4" s="127" t="s">
        <v>0</v>
      </c>
      <c r="L4" s="4" t="s">
        <v>63</v>
      </c>
      <c r="M4" s="14" t="s">
        <v>62</v>
      </c>
      <c r="N4" s="5" t="s">
        <v>33</v>
      </c>
    </row>
    <row r="5" spans="1:14" ht="15.75" thickBot="1" x14ac:dyDescent="0.25">
      <c r="A5" s="139">
        <v>1</v>
      </c>
      <c r="B5" s="16" t="s">
        <v>34</v>
      </c>
      <c r="C5" s="15">
        <v>177</v>
      </c>
      <c r="D5" s="15">
        <v>143</v>
      </c>
      <c r="E5" s="15">
        <v>121</v>
      </c>
      <c r="F5" s="15">
        <v>190</v>
      </c>
      <c r="G5" s="17">
        <v>206</v>
      </c>
      <c r="H5" s="15">
        <v>150</v>
      </c>
      <c r="I5" s="15">
        <v>184</v>
      </c>
      <c r="J5" s="15">
        <v>159</v>
      </c>
      <c r="K5" s="15">
        <v>1330</v>
      </c>
      <c r="L5" s="15">
        <f>COUNT(C5:J5)</f>
        <v>8</v>
      </c>
      <c r="M5" s="19">
        <f>SUM(K5/L5)</f>
        <v>166.25</v>
      </c>
      <c r="N5" s="1" t="s">
        <v>115</v>
      </c>
    </row>
    <row r="6" spans="1:14" ht="15.75" thickBot="1" x14ac:dyDescent="0.25">
      <c r="A6" s="139">
        <v>2</v>
      </c>
      <c r="B6" s="16" t="s">
        <v>12</v>
      </c>
      <c r="C6" s="15">
        <v>176</v>
      </c>
      <c r="D6" s="17">
        <v>202</v>
      </c>
      <c r="E6" s="15">
        <v>178</v>
      </c>
      <c r="F6" s="15">
        <v>155</v>
      </c>
      <c r="G6" s="15">
        <v>169</v>
      </c>
      <c r="H6" s="15">
        <v>158</v>
      </c>
      <c r="I6" s="15">
        <v>178</v>
      </c>
      <c r="J6" s="15">
        <v>158</v>
      </c>
      <c r="K6" s="15">
        <v>1374</v>
      </c>
      <c r="L6" s="15">
        <f t="shared" ref="L6:L40" si="0">COUNT(C6:J6)</f>
        <v>8</v>
      </c>
      <c r="M6" s="19">
        <f t="shared" ref="M6:M40" si="1">SUM(K6/L6)</f>
        <v>171.75</v>
      </c>
      <c r="N6" s="1" t="s">
        <v>115</v>
      </c>
    </row>
    <row r="7" spans="1:14" ht="15.75" thickBot="1" x14ac:dyDescent="0.25">
      <c r="A7" s="139">
        <v>3</v>
      </c>
      <c r="B7" s="16" t="s">
        <v>35</v>
      </c>
      <c r="C7" s="15">
        <v>150</v>
      </c>
      <c r="D7" s="15">
        <v>189</v>
      </c>
      <c r="E7" s="15">
        <v>171</v>
      </c>
      <c r="F7" s="15">
        <v>140</v>
      </c>
      <c r="G7" s="15">
        <v>192</v>
      </c>
      <c r="H7" s="15">
        <v>190</v>
      </c>
      <c r="I7" s="15">
        <v>161</v>
      </c>
      <c r="J7" s="15">
        <v>168</v>
      </c>
      <c r="K7" s="15">
        <v>1361</v>
      </c>
      <c r="L7" s="15">
        <f t="shared" si="0"/>
        <v>8</v>
      </c>
      <c r="M7" s="19">
        <f t="shared" si="1"/>
        <v>170.125</v>
      </c>
      <c r="N7" s="1" t="s">
        <v>115</v>
      </c>
    </row>
    <row r="8" spans="1:14" ht="15.75" thickBot="1" x14ac:dyDescent="0.25">
      <c r="A8" s="139">
        <v>4</v>
      </c>
      <c r="B8" s="16" t="s">
        <v>48</v>
      </c>
      <c r="C8" s="15">
        <v>124</v>
      </c>
      <c r="D8" s="15">
        <v>164</v>
      </c>
      <c r="E8" s="15">
        <v>168</v>
      </c>
      <c r="F8" s="15">
        <v>173</v>
      </c>
      <c r="G8" s="15">
        <v>154</v>
      </c>
      <c r="H8" s="15">
        <v>197</v>
      </c>
      <c r="I8" s="15">
        <v>129</v>
      </c>
      <c r="J8" s="15">
        <v>183</v>
      </c>
      <c r="K8" s="15">
        <v>1292</v>
      </c>
      <c r="L8" s="15">
        <f t="shared" si="0"/>
        <v>8</v>
      </c>
      <c r="M8" s="19">
        <f t="shared" si="1"/>
        <v>161.5</v>
      </c>
      <c r="N8" s="1" t="s">
        <v>115</v>
      </c>
    </row>
    <row r="9" spans="1:14" ht="15.75" thickBot="1" x14ac:dyDescent="0.25">
      <c r="A9" s="139">
        <v>5</v>
      </c>
      <c r="B9" s="16" t="s">
        <v>14</v>
      </c>
      <c r="C9" s="15">
        <v>159</v>
      </c>
      <c r="D9" s="15">
        <v>138</v>
      </c>
      <c r="E9" s="15">
        <v>166</v>
      </c>
      <c r="F9" s="15">
        <v>138</v>
      </c>
      <c r="G9" s="15">
        <v>177</v>
      </c>
      <c r="H9" s="15">
        <v>137</v>
      </c>
      <c r="I9" s="15">
        <v>157</v>
      </c>
      <c r="J9" s="15">
        <v>162</v>
      </c>
      <c r="K9" s="15">
        <v>1234</v>
      </c>
      <c r="L9" s="15">
        <f t="shared" si="0"/>
        <v>8</v>
      </c>
      <c r="M9" s="19">
        <f t="shared" si="1"/>
        <v>154.25</v>
      </c>
      <c r="N9" s="1" t="s">
        <v>115</v>
      </c>
    </row>
    <row r="10" spans="1:14" ht="15.75" thickBot="1" x14ac:dyDescent="0.25">
      <c r="A10" s="139">
        <v>6</v>
      </c>
      <c r="B10" s="16" t="s">
        <v>188</v>
      </c>
      <c r="C10" s="15">
        <v>113</v>
      </c>
      <c r="D10" s="15">
        <v>159</v>
      </c>
      <c r="E10" s="15">
        <v>127</v>
      </c>
      <c r="F10" s="15">
        <v>159</v>
      </c>
      <c r="G10" s="15">
        <v>159</v>
      </c>
      <c r="H10" s="15">
        <v>159</v>
      </c>
      <c r="I10" s="15">
        <v>147</v>
      </c>
      <c r="J10" s="15">
        <v>140</v>
      </c>
      <c r="K10" s="15">
        <v>1163</v>
      </c>
      <c r="L10" s="15">
        <f t="shared" si="0"/>
        <v>8</v>
      </c>
      <c r="M10" s="19">
        <f t="shared" si="1"/>
        <v>145.375</v>
      </c>
      <c r="N10" s="1" t="s">
        <v>115</v>
      </c>
    </row>
    <row r="11" spans="1:14" ht="15.75" thickBot="1" x14ac:dyDescent="0.25">
      <c r="A11" s="139">
        <v>7</v>
      </c>
      <c r="B11" s="16" t="s">
        <v>15</v>
      </c>
      <c r="C11" s="15">
        <v>147</v>
      </c>
      <c r="D11" s="15">
        <v>114</v>
      </c>
      <c r="E11" s="15">
        <v>130</v>
      </c>
      <c r="F11" s="15">
        <v>160</v>
      </c>
      <c r="G11" s="15">
        <v>137</v>
      </c>
      <c r="H11" s="15">
        <v>192</v>
      </c>
      <c r="I11" s="15">
        <v>126</v>
      </c>
      <c r="J11" s="15">
        <v>154</v>
      </c>
      <c r="K11" s="15">
        <v>1160</v>
      </c>
      <c r="L11" s="15">
        <f t="shared" si="0"/>
        <v>8</v>
      </c>
      <c r="M11" s="19">
        <f t="shared" si="1"/>
        <v>145</v>
      </c>
      <c r="N11" s="1" t="s">
        <v>115</v>
      </c>
    </row>
    <row r="12" spans="1:14" ht="15.75" thickBot="1" x14ac:dyDescent="0.25">
      <c r="A12" s="139">
        <v>8</v>
      </c>
      <c r="B12" s="16" t="s">
        <v>61</v>
      </c>
      <c r="C12" s="15">
        <v>134</v>
      </c>
      <c r="D12" s="15">
        <v>126</v>
      </c>
      <c r="E12" s="15">
        <v>127</v>
      </c>
      <c r="F12" s="15">
        <v>127</v>
      </c>
      <c r="G12" s="15">
        <v>178</v>
      </c>
      <c r="H12" s="15">
        <v>128</v>
      </c>
      <c r="I12" s="15">
        <v>119</v>
      </c>
      <c r="J12" s="15">
        <v>132</v>
      </c>
      <c r="K12" s="15">
        <v>1071</v>
      </c>
      <c r="L12" s="15">
        <f t="shared" si="0"/>
        <v>8</v>
      </c>
      <c r="M12" s="19">
        <f t="shared" si="1"/>
        <v>133.875</v>
      </c>
      <c r="N12" s="1" t="s">
        <v>115</v>
      </c>
    </row>
    <row r="13" spans="1:14" ht="15.75" thickBot="1" x14ac:dyDescent="0.25">
      <c r="A13" s="139">
        <v>9</v>
      </c>
      <c r="B13" s="16" t="s">
        <v>71</v>
      </c>
      <c r="C13" s="15">
        <v>106</v>
      </c>
      <c r="D13" s="15">
        <v>140</v>
      </c>
      <c r="E13" s="15">
        <v>121</v>
      </c>
      <c r="F13" s="15">
        <v>113</v>
      </c>
      <c r="G13" s="15">
        <v>146</v>
      </c>
      <c r="H13" s="15">
        <v>118</v>
      </c>
      <c r="I13" s="15">
        <v>111</v>
      </c>
      <c r="J13" s="15">
        <v>154</v>
      </c>
      <c r="K13" s="15">
        <v>1009</v>
      </c>
      <c r="L13" s="15">
        <f t="shared" si="0"/>
        <v>8</v>
      </c>
      <c r="M13" s="19">
        <f t="shared" si="1"/>
        <v>126.125</v>
      </c>
      <c r="N13" s="1" t="s">
        <v>115</v>
      </c>
    </row>
    <row r="14" spans="1:14" ht="15.75" thickBot="1" x14ac:dyDescent="0.25">
      <c r="A14" s="139">
        <v>10</v>
      </c>
      <c r="B14" s="16" t="s">
        <v>149</v>
      </c>
      <c r="C14" s="15">
        <v>157</v>
      </c>
      <c r="D14" s="15">
        <v>102</v>
      </c>
      <c r="E14" s="15">
        <v>110</v>
      </c>
      <c r="F14" s="15">
        <v>115</v>
      </c>
      <c r="G14" s="15">
        <v>145</v>
      </c>
      <c r="H14" s="15">
        <v>132</v>
      </c>
      <c r="I14" s="15">
        <v>116</v>
      </c>
      <c r="J14" s="15">
        <v>116</v>
      </c>
      <c r="K14" s="15">
        <v>993</v>
      </c>
      <c r="L14" s="15">
        <f t="shared" si="0"/>
        <v>8</v>
      </c>
      <c r="M14" s="19">
        <f t="shared" si="1"/>
        <v>124.125</v>
      </c>
      <c r="N14" s="1" t="s">
        <v>115</v>
      </c>
    </row>
    <row r="15" spans="1:14" ht="15.75" thickBot="1" x14ac:dyDescent="0.25">
      <c r="A15" s="139">
        <v>11</v>
      </c>
      <c r="B15" s="16" t="s">
        <v>50</v>
      </c>
      <c r="C15" s="15">
        <v>122</v>
      </c>
      <c r="D15" s="15">
        <v>142</v>
      </c>
      <c r="E15" s="15">
        <v>111</v>
      </c>
      <c r="F15" s="15">
        <v>150</v>
      </c>
      <c r="G15" s="15">
        <v>147</v>
      </c>
      <c r="H15" s="15">
        <v>178</v>
      </c>
      <c r="I15" s="15">
        <v>113</v>
      </c>
      <c r="J15" s="15">
        <v>131</v>
      </c>
      <c r="K15" s="15">
        <v>1094</v>
      </c>
      <c r="L15" s="15">
        <f t="shared" si="0"/>
        <v>8</v>
      </c>
      <c r="M15" s="19">
        <f t="shared" si="1"/>
        <v>136.75</v>
      </c>
      <c r="N15" s="1" t="s">
        <v>115</v>
      </c>
    </row>
    <row r="16" spans="1:14" ht="15.75" thickBot="1" x14ac:dyDescent="0.25">
      <c r="A16" s="139">
        <v>12</v>
      </c>
      <c r="B16" s="16" t="s">
        <v>150</v>
      </c>
      <c r="C16" s="15">
        <v>178</v>
      </c>
      <c r="D16" s="15">
        <v>172</v>
      </c>
      <c r="E16" s="15">
        <v>162</v>
      </c>
      <c r="F16" s="15">
        <v>178</v>
      </c>
      <c r="G16" s="15">
        <v>198</v>
      </c>
      <c r="H16" s="15">
        <v>169</v>
      </c>
      <c r="I16" s="15">
        <v>189</v>
      </c>
      <c r="J16" s="15">
        <v>164</v>
      </c>
      <c r="K16" s="15">
        <v>1410</v>
      </c>
      <c r="L16" s="15">
        <f t="shared" si="0"/>
        <v>8</v>
      </c>
      <c r="M16" s="19">
        <f t="shared" si="1"/>
        <v>176.25</v>
      </c>
      <c r="N16" s="140" t="s">
        <v>110</v>
      </c>
    </row>
    <row r="17" spans="1:14" ht="15.75" thickBot="1" x14ac:dyDescent="0.25">
      <c r="A17" s="139">
        <v>13</v>
      </c>
      <c r="B17" s="16" t="s">
        <v>76</v>
      </c>
      <c r="C17" s="15">
        <v>160</v>
      </c>
      <c r="D17" s="17">
        <v>225</v>
      </c>
      <c r="E17" s="15">
        <v>198</v>
      </c>
      <c r="F17" s="15">
        <v>183</v>
      </c>
      <c r="G17" s="17">
        <v>201</v>
      </c>
      <c r="H17" s="15">
        <v>156</v>
      </c>
      <c r="I17" s="15">
        <v>157</v>
      </c>
      <c r="J17" s="17">
        <v>203</v>
      </c>
      <c r="K17" s="15">
        <v>1483</v>
      </c>
      <c r="L17" s="15">
        <f t="shared" si="0"/>
        <v>8</v>
      </c>
      <c r="M17" s="19">
        <f t="shared" si="1"/>
        <v>185.375</v>
      </c>
      <c r="N17" s="1" t="s">
        <v>111</v>
      </c>
    </row>
    <row r="18" spans="1:14" ht="15.75" thickBot="1" x14ac:dyDescent="0.25">
      <c r="A18" s="139">
        <v>14</v>
      </c>
      <c r="B18" s="16" t="s">
        <v>39</v>
      </c>
      <c r="C18" s="15">
        <v>154</v>
      </c>
      <c r="D18" s="17">
        <v>208</v>
      </c>
      <c r="E18" s="15">
        <v>189</v>
      </c>
      <c r="F18" s="17">
        <v>222</v>
      </c>
      <c r="G18" s="15">
        <v>190</v>
      </c>
      <c r="H18" s="15">
        <v>139</v>
      </c>
      <c r="I18" s="15">
        <v>199</v>
      </c>
      <c r="J18" s="15">
        <v>166</v>
      </c>
      <c r="K18" s="15">
        <v>1467</v>
      </c>
      <c r="L18" s="15">
        <f t="shared" si="0"/>
        <v>8</v>
      </c>
      <c r="M18" s="19">
        <f t="shared" si="1"/>
        <v>183.375</v>
      </c>
      <c r="N18" s="1" t="s">
        <v>111</v>
      </c>
    </row>
    <row r="19" spans="1:14" ht="15.75" thickBot="1" x14ac:dyDescent="0.25">
      <c r="A19" s="139">
        <v>15</v>
      </c>
      <c r="B19" s="16" t="s">
        <v>83</v>
      </c>
      <c r="C19" s="15">
        <v>148</v>
      </c>
      <c r="D19" s="15">
        <v>179</v>
      </c>
      <c r="E19" s="15">
        <v>184</v>
      </c>
      <c r="F19" s="15">
        <v>172</v>
      </c>
      <c r="G19" s="15">
        <v>148</v>
      </c>
      <c r="H19" s="17">
        <v>235</v>
      </c>
      <c r="I19" s="15">
        <v>151</v>
      </c>
      <c r="J19" s="15">
        <v>175</v>
      </c>
      <c r="K19" s="15">
        <v>1392</v>
      </c>
      <c r="L19" s="15">
        <f t="shared" si="0"/>
        <v>8</v>
      </c>
      <c r="M19" s="19">
        <f t="shared" si="1"/>
        <v>174</v>
      </c>
      <c r="N19" s="1" t="s">
        <v>111</v>
      </c>
    </row>
    <row r="20" spans="1:14" ht="15.75" thickBot="1" x14ac:dyDescent="0.25">
      <c r="A20" s="139">
        <v>16</v>
      </c>
      <c r="B20" s="16" t="s">
        <v>20</v>
      </c>
      <c r="C20" s="15">
        <v>192</v>
      </c>
      <c r="D20" s="15">
        <v>164</v>
      </c>
      <c r="E20" s="15">
        <v>182</v>
      </c>
      <c r="F20" s="15">
        <v>190</v>
      </c>
      <c r="G20" s="15">
        <v>136</v>
      </c>
      <c r="H20" s="15">
        <v>174</v>
      </c>
      <c r="I20" s="15">
        <v>131</v>
      </c>
      <c r="J20" s="15">
        <v>196</v>
      </c>
      <c r="K20" s="15">
        <v>1365</v>
      </c>
      <c r="L20" s="15">
        <f t="shared" si="0"/>
        <v>8</v>
      </c>
      <c r="M20" s="19">
        <f t="shared" si="1"/>
        <v>170.625</v>
      </c>
      <c r="N20" s="1" t="s">
        <v>111</v>
      </c>
    </row>
    <row r="21" spans="1:14" ht="15.75" thickBot="1" x14ac:dyDescent="0.25">
      <c r="A21" s="139">
        <v>17</v>
      </c>
      <c r="B21" s="16" t="s">
        <v>23</v>
      </c>
      <c r="C21" s="17">
        <v>212</v>
      </c>
      <c r="D21" s="15">
        <v>158</v>
      </c>
      <c r="E21" s="15">
        <v>133</v>
      </c>
      <c r="F21" s="15">
        <v>161</v>
      </c>
      <c r="G21" s="15">
        <v>178</v>
      </c>
      <c r="H21" s="15">
        <v>180</v>
      </c>
      <c r="I21" s="15">
        <v>184</v>
      </c>
      <c r="J21" s="15">
        <v>152</v>
      </c>
      <c r="K21" s="15">
        <v>1358</v>
      </c>
      <c r="L21" s="15">
        <f t="shared" si="0"/>
        <v>8</v>
      </c>
      <c r="M21" s="19">
        <f t="shared" si="1"/>
        <v>169.75</v>
      </c>
      <c r="N21" s="1" t="s">
        <v>111</v>
      </c>
    </row>
    <row r="22" spans="1:14" ht="15.75" thickBot="1" x14ac:dyDescent="0.25">
      <c r="A22" s="139">
        <v>18</v>
      </c>
      <c r="B22" s="16" t="s">
        <v>41</v>
      </c>
      <c r="C22" s="15">
        <v>159</v>
      </c>
      <c r="D22" s="15">
        <v>143</v>
      </c>
      <c r="E22" s="15">
        <v>174</v>
      </c>
      <c r="F22" s="15">
        <v>184</v>
      </c>
      <c r="G22" s="15">
        <v>171</v>
      </c>
      <c r="H22" s="15">
        <v>167</v>
      </c>
      <c r="I22" s="15">
        <v>167</v>
      </c>
      <c r="J22" s="15">
        <v>183</v>
      </c>
      <c r="K22" s="15">
        <v>1348</v>
      </c>
      <c r="L22" s="15">
        <f t="shared" si="0"/>
        <v>8</v>
      </c>
      <c r="M22" s="19">
        <f t="shared" si="1"/>
        <v>168.5</v>
      </c>
      <c r="N22" s="1" t="s">
        <v>111</v>
      </c>
    </row>
    <row r="23" spans="1:14" ht="15.75" thickBot="1" x14ac:dyDescent="0.25">
      <c r="A23" s="139">
        <v>19</v>
      </c>
      <c r="B23" s="16" t="s">
        <v>66</v>
      </c>
      <c r="C23" s="15">
        <v>196</v>
      </c>
      <c r="D23" s="15">
        <v>162</v>
      </c>
      <c r="E23" s="17">
        <v>205</v>
      </c>
      <c r="F23" s="15">
        <v>188</v>
      </c>
      <c r="G23" s="15">
        <v>168</v>
      </c>
      <c r="H23" s="15">
        <v>169</v>
      </c>
      <c r="I23" s="15">
        <v>165</v>
      </c>
      <c r="J23" s="15">
        <v>193</v>
      </c>
      <c r="K23" s="15">
        <v>1446</v>
      </c>
      <c r="L23" s="15">
        <f t="shared" si="0"/>
        <v>8</v>
      </c>
      <c r="M23" s="19">
        <f t="shared" si="1"/>
        <v>180.75</v>
      </c>
      <c r="N23" s="1" t="s">
        <v>112</v>
      </c>
    </row>
    <row r="24" spans="1:14" ht="15.75" thickBot="1" x14ac:dyDescent="0.25">
      <c r="A24" s="139">
        <v>20</v>
      </c>
      <c r="B24" s="16" t="s">
        <v>70</v>
      </c>
      <c r="C24" s="15">
        <v>165</v>
      </c>
      <c r="D24" s="15">
        <v>150</v>
      </c>
      <c r="E24" s="15">
        <v>185</v>
      </c>
      <c r="F24" s="15">
        <v>156</v>
      </c>
      <c r="G24" s="15">
        <v>173</v>
      </c>
      <c r="H24" s="15">
        <v>158</v>
      </c>
      <c r="I24" s="15">
        <v>180</v>
      </c>
      <c r="J24" s="17">
        <v>245</v>
      </c>
      <c r="K24" s="15">
        <v>1412</v>
      </c>
      <c r="L24" s="15">
        <f t="shared" si="0"/>
        <v>8</v>
      </c>
      <c r="M24" s="19">
        <f t="shared" si="1"/>
        <v>176.5</v>
      </c>
      <c r="N24" s="1" t="s">
        <v>112</v>
      </c>
    </row>
    <row r="25" spans="1:14" ht="15.75" thickBot="1" x14ac:dyDescent="0.25">
      <c r="A25" s="139">
        <v>21</v>
      </c>
      <c r="B25" s="16" t="s">
        <v>56</v>
      </c>
      <c r="C25" s="15">
        <v>191</v>
      </c>
      <c r="D25" s="15">
        <v>163</v>
      </c>
      <c r="E25" s="15">
        <v>151</v>
      </c>
      <c r="F25" s="15">
        <v>143</v>
      </c>
      <c r="G25" s="15">
        <v>143</v>
      </c>
      <c r="H25" s="15">
        <v>194</v>
      </c>
      <c r="I25" s="15">
        <v>190</v>
      </c>
      <c r="J25" s="15">
        <v>187</v>
      </c>
      <c r="K25" s="15">
        <v>1362</v>
      </c>
      <c r="L25" s="15">
        <f t="shared" si="0"/>
        <v>8</v>
      </c>
      <c r="M25" s="19">
        <f t="shared" si="1"/>
        <v>170.25</v>
      </c>
      <c r="N25" s="1" t="s">
        <v>112</v>
      </c>
    </row>
    <row r="26" spans="1:14" ht="15.75" thickBot="1" x14ac:dyDescent="0.25">
      <c r="A26" s="139">
        <v>22</v>
      </c>
      <c r="B26" s="16" t="s">
        <v>151</v>
      </c>
      <c r="C26" s="17">
        <v>206</v>
      </c>
      <c r="D26" s="15">
        <v>179</v>
      </c>
      <c r="E26" s="15">
        <v>185</v>
      </c>
      <c r="F26" s="15">
        <v>130</v>
      </c>
      <c r="G26" s="15">
        <v>193</v>
      </c>
      <c r="H26" s="15">
        <v>147</v>
      </c>
      <c r="I26" s="15">
        <v>172</v>
      </c>
      <c r="J26" s="15">
        <v>150</v>
      </c>
      <c r="K26" s="15">
        <v>1362</v>
      </c>
      <c r="L26" s="15">
        <f t="shared" si="0"/>
        <v>8</v>
      </c>
      <c r="M26" s="19">
        <f t="shared" si="1"/>
        <v>170.25</v>
      </c>
      <c r="N26" s="1" t="s">
        <v>112</v>
      </c>
    </row>
    <row r="27" spans="1:14" ht="15.75" thickBot="1" x14ac:dyDescent="0.25">
      <c r="A27" s="139">
        <v>23</v>
      </c>
      <c r="B27" s="16" t="s">
        <v>32</v>
      </c>
      <c r="C27" s="15">
        <v>150</v>
      </c>
      <c r="D27" s="15">
        <v>177</v>
      </c>
      <c r="E27" s="15">
        <v>176</v>
      </c>
      <c r="F27" s="15">
        <v>140</v>
      </c>
      <c r="G27" s="15">
        <v>171</v>
      </c>
      <c r="H27" s="15">
        <v>132</v>
      </c>
      <c r="I27" s="17">
        <v>236</v>
      </c>
      <c r="J27" s="15">
        <v>163</v>
      </c>
      <c r="K27" s="15">
        <v>1345</v>
      </c>
      <c r="L27" s="15">
        <f t="shared" si="0"/>
        <v>8</v>
      </c>
      <c r="M27" s="19">
        <f t="shared" si="1"/>
        <v>168.125</v>
      </c>
      <c r="N27" s="1" t="s">
        <v>112</v>
      </c>
    </row>
    <row r="28" spans="1:14" ht="15.75" thickBot="1" x14ac:dyDescent="0.25">
      <c r="A28" s="139">
        <v>24</v>
      </c>
      <c r="B28" s="16" t="s">
        <v>44</v>
      </c>
      <c r="C28" s="15">
        <v>148</v>
      </c>
      <c r="D28" s="15">
        <v>127</v>
      </c>
      <c r="E28" s="15">
        <v>160</v>
      </c>
      <c r="F28" s="15">
        <v>192</v>
      </c>
      <c r="G28" s="15">
        <v>160</v>
      </c>
      <c r="H28" s="15">
        <v>167</v>
      </c>
      <c r="I28" s="15">
        <v>170</v>
      </c>
      <c r="J28" s="17">
        <v>216</v>
      </c>
      <c r="K28" s="15">
        <v>1340</v>
      </c>
      <c r="L28" s="15">
        <f t="shared" si="0"/>
        <v>8</v>
      </c>
      <c r="M28" s="19">
        <f t="shared" si="1"/>
        <v>167.5</v>
      </c>
      <c r="N28" s="1" t="s">
        <v>112</v>
      </c>
    </row>
    <row r="29" spans="1:14" ht="15.75" thickBot="1" x14ac:dyDescent="0.25">
      <c r="A29" s="139">
        <v>25</v>
      </c>
      <c r="B29" s="16" t="s">
        <v>152</v>
      </c>
      <c r="C29" s="15">
        <v>157</v>
      </c>
      <c r="D29" s="15">
        <v>160</v>
      </c>
      <c r="E29" s="15">
        <v>191</v>
      </c>
      <c r="F29" s="15">
        <v>190</v>
      </c>
      <c r="G29" s="15">
        <v>149</v>
      </c>
      <c r="H29" s="15">
        <v>157</v>
      </c>
      <c r="I29" s="15">
        <v>156</v>
      </c>
      <c r="J29" s="15">
        <v>173</v>
      </c>
      <c r="K29" s="15">
        <v>1333</v>
      </c>
      <c r="L29" s="15">
        <f t="shared" si="0"/>
        <v>8</v>
      </c>
      <c r="M29" s="19">
        <f t="shared" si="1"/>
        <v>166.625</v>
      </c>
      <c r="N29" s="1" t="s">
        <v>112</v>
      </c>
    </row>
    <row r="30" spans="1:14" ht="15.75" thickBot="1" x14ac:dyDescent="0.25">
      <c r="A30" s="139">
        <v>26</v>
      </c>
      <c r="B30" s="16" t="s">
        <v>42</v>
      </c>
      <c r="C30" s="15">
        <v>159</v>
      </c>
      <c r="D30" s="15">
        <v>106</v>
      </c>
      <c r="E30" s="15">
        <v>168</v>
      </c>
      <c r="F30" s="15">
        <v>160</v>
      </c>
      <c r="G30" s="15">
        <v>177</v>
      </c>
      <c r="H30" s="15">
        <v>168</v>
      </c>
      <c r="I30" s="17">
        <v>206</v>
      </c>
      <c r="J30" s="15">
        <v>174</v>
      </c>
      <c r="K30" s="15">
        <v>1318</v>
      </c>
      <c r="L30" s="15">
        <f t="shared" si="0"/>
        <v>8</v>
      </c>
      <c r="M30" s="19">
        <f t="shared" si="1"/>
        <v>164.75</v>
      </c>
      <c r="N30" s="1" t="s">
        <v>112</v>
      </c>
    </row>
    <row r="31" spans="1:14" ht="15.75" thickBot="1" x14ac:dyDescent="0.25">
      <c r="A31" s="139">
        <v>27</v>
      </c>
      <c r="B31" s="16" t="s">
        <v>153</v>
      </c>
      <c r="C31" s="15">
        <v>141</v>
      </c>
      <c r="D31" s="15">
        <v>166</v>
      </c>
      <c r="E31" s="15">
        <v>160</v>
      </c>
      <c r="F31" s="15">
        <v>163</v>
      </c>
      <c r="G31" s="15">
        <v>161</v>
      </c>
      <c r="H31" s="15">
        <v>171</v>
      </c>
      <c r="I31" s="15">
        <v>180</v>
      </c>
      <c r="J31" s="15">
        <v>156</v>
      </c>
      <c r="K31" s="15">
        <v>1298</v>
      </c>
      <c r="L31" s="15">
        <f t="shared" si="0"/>
        <v>8</v>
      </c>
      <c r="M31" s="19">
        <f t="shared" si="1"/>
        <v>162.25</v>
      </c>
      <c r="N31" s="1" t="s">
        <v>112</v>
      </c>
    </row>
    <row r="32" spans="1:14" ht="15.75" thickBot="1" x14ac:dyDescent="0.25">
      <c r="A32" s="139">
        <v>28</v>
      </c>
      <c r="B32" s="16" t="s">
        <v>81</v>
      </c>
      <c r="C32" s="15">
        <v>129</v>
      </c>
      <c r="D32" s="15">
        <v>191</v>
      </c>
      <c r="E32" s="15">
        <v>157</v>
      </c>
      <c r="F32" s="15">
        <v>152</v>
      </c>
      <c r="G32" s="15">
        <v>157</v>
      </c>
      <c r="H32" s="15">
        <v>184</v>
      </c>
      <c r="I32" s="15">
        <v>153</v>
      </c>
      <c r="J32" s="15">
        <v>124</v>
      </c>
      <c r="K32" s="15">
        <v>1247</v>
      </c>
      <c r="L32" s="15">
        <f t="shared" si="0"/>
        <v>8</v>
      </c>
      <c r="M32" s="19">
        <f t="shared" si="1"/>
        <v>155.875</v>
      </c>
      <c r="N32" s="1" t="s">
        <v>112</v>
      </c>
    </row>
    <row r="33" spans="1:15" ht="15.75" thickBot="1" x14ac:dyDescent="0.25">
      <c r="A33" s="139">
        <v>29</v>
      </c>
      <c r="B33" s="16" t="s">
        <v>24</v>
      </c>
      <c r="C33" s="15">
        <v>141</v>
      </c>
      <c r="D33" s="15">
        <v>154</v>
      </c>
      <c r="E33" s="15">
        <v>188</v>
      </c>
      <c r="F33" s="15">
        <v>133</v>
      </c>
      <c r="G33" s="15">
        <v>144</v>
      </c>
      <c r="H33" s="15">
        <v>137</v>
      </c>
      <c r="I33" s="15">
        <v>144</v>
      </c>
      <c r="J33" s="15">
        <v>164</v>
      </c>
      <c r="K33" s="15">
        <v>1205</v>
      </c>
      <c r="L33" s="15">
        <f t="shared" si="0"/>
        <v>8</v>
      </c>
      <c r="M33" s="19">
        <f t="shared" si="1"/>
        <v>150.625</v>
      </c>
      <c r="N33" s="1" t="s">
        <v>112</v>
      </c>
    </row>
    <row r="34" spans="1:15" ht="15.75" thickBot="1" x14ac:dyDescent="0.25">
      <c r="A34" s="139">
        <v>30</v>
      </c>
      <c r="B34" s="16" t="s">
        <v>26</v>
      </c>
      <c r="C34" s="17">
        <v>211</v>
      </c>
      <c r="D34" s="15">
        <v>142</v>
      </c>
      <c r="E34" s="15">
        <v>113</v>
      </c>
      <c r="F34" s="15">
        <v>148</v>
      </c>
      <c r="G34" s="15">
        <v>159</v>
      </c>
      <c r="H34" s="15">
        <v>126</v>
      </c>
      <c r="I34" s="15">
        <v>150</v>
      </c>
      <c r="J34" s="15">
        <v>149</v>
      </c>
      <c r="K34" s="15">
        <v>1198</v>
      </c>
      <c r="L34" s="15">
        <f t="shared" si="0"/>
        <v>8</v>
      </c>
      <c r="M34" s="19">
        <f t="shared" si="1"/>
        <v>149.75</v>
      </c>
      <c r="N34" s="1" t="s">
        <v>112</v>
      </c>
    </row>
    <row r="35" spans="1:15" ht="15.75" thickBot="1" x14ac:dyDescent="0.25">
      <c r="A35" s="139">
        <v>31</v>
      </c>
      <c r="B35" s="16" t="s">
        <v>154</v>
      </c>
      <c r="C35" s="15">
        <v>133</v>
      </c>
      <c r="D35" s="15">
        <v>148</v>
      </c>
      <c r="E35" s="15">
        <v>150</v>
      </c>
      <c r="F35" s="15">
        <v>146</v>
      </c>
      <c r="G35" s="15">
        <v>118</v>
      </c>
      <c r="H35" s="15">
        <v>157</v>
      </c>
      <c r="I35" s="15">
        <v>168</v>
      </c>
      <c r="J35" s="15">
        <v>150</v>
      </c>
      <c r="K35" s="15">
        <v>1170</v>
      </c>
      <c r="L35" s="15">
        <f t="shared" si="0"/>
        <v>8</v>
      </c>
      <c r="M35" s="19">
        <f t="shared" si="1"/>
        <v>146.25</v>
      </c>
      <c r="N35" s="1" t="s">
        <v>112</v>
      </c>
    </row>
    <row r="36" spans="1:15" ht="15.75" thickBot="1" x14ac:dyDescent="0.25">
      <c r="A36" s="139">
        <v>32</v>
      </c>
      <c r="B36" s="16" t="s">
        <v>25</v>
      </c>
      <c r="C36" s="15">
        <v>144</v>
      </c>
      <c r="D36" s="15">
        <v>126</v>
      </c>
      <c r="E36" s="15">
        <v>125</v>
      </c>
      <c r="F36" s="17">
        <v>202</v>
      </c>
      <c r="G36" s="15">
        <v>112</v>
      </c>
      <c r="H36" s="15">
        <v>90</v>
      </c>
      <c r="I36" s="15">
        <v>139</v>
      </c>
      <c r="J36" s="15">
        <v>172</v>
      </c>
      <c r="K36" s="15">
        <v>1110</v>
      </c>
      <c r="L36" s="15">
        <f t="shared" si="0"/>
        <v>8</v>
      </c>
      <c r="M36" s="19">
        <f t="shared" si="1"/>
        <v>138.75</v>
      </c>
      <c r="N36" s="1" t="s">
        <v>112</v>
      </c>
    </row>
    <row r="37" spans="1:15" ht="15.75" thickBot="1" x14ac:dyDescent="0.25">
      <c r="A37" s="139">
        <v>33</v>
      </c>
      <c r="B37" s="16" t="s">
        <v>29</v>
      </c>
      <c r="C37" s="15">
        <v>166</v>
      </c>
      <c r="D37" s="15">
        <v>116</v>
      </c>
      <c r="E37" s="15">
        <v>160</v>
      </c>
      <c r="F37" s="15">
        <v>118</v>
      </c>
      <c r="G37" s="15">
        <v>139</v>
      </c>
      <c r="H37" s="15">
        <v>108</v>
      </c>
      <c r="I37" s="15">
        <v>151</v>
      </c>
      <c r="J37" s="15">
        <v>124</v>
      </c>
      <c r="K37" s="15">
        <v>1082</v>
      </c>
      <c r="L37" s="15">
        <f t="shared" si="0"/>
        <v>8</v>
      </c>
      <c r="M37" s="19">
        <f t="shared" si="1"/>
        <v>135.25</v>
      </c>
      <c r="N37" s="1" t="s">
        <v>112</v>
      </c>
    </row>
    <row r="38" spans="1:15" ht="15.75" thickBot="1" x14ac:dyDescent="0.25">
      <c r="A38" s="139">
        <v>34</v>
      </c>
      <c r="B38" s="16" t="s">
        <v>155</v>
      </c>
      <c r="C38" s="15">
        <v>127</v>
      </c>
      <c r="D38" s="15">
        <v>168</v>
      </c>
      <c r="E38" s="15">
        <v>130</v>
      </c>
      <c r="F38" s="15">
        <v>123</v>
      </c>
      <c r="G38" s="15">
        <v>145</v>
      </c>
      <c r="H38" s="15">
        <v>146</v>
      </c>
      <c r="I38" s="15">
        <v>110</v>
      </c>
      <c r="J38" s="15">
        <v>121</v>
      </c>
      <c r="K38" s="15">
        <v>1070</v>
      </c>
      <c r="L38" s="15">
        <f t="shared" si="0"/>
        <v>8</v>
      </c>
      <c r="M38" s="19">
        <f t="shared" si="1"/>
        <v>133.75</v>
      </c>
      <c r="N38" s="1" t="s">
        <v>112</v>
      </c>
      <c r="O38"/>
    </row>
    <row r="39" spans="1:15" ht="15.75" thickBot="1" x14ac:dyDescent="0.25">
      <c r="A39" s="139">
        <v>35</v>
      </c>
      <c r="B39" s="16" t="s">
        <v>59</v>
      </c>
      <c r="C39" s="15">
        <v>134</v>
      </c>
      <c r="D39" s="15">
        <v>143</v>
      </c>
      <c r="E39" s="15">
        <v>143</v>
      </c>
      <c r="F39" s="15">
        <v>125</v>
      </c>
      <c r="G39" s="15">
        <v>116</v>
      </c>
      <c r="H39" s="15">
        <v>133</v>
      </c>
      <c r="I39" s="15">
        <v>112</v>
      </c>
      <c r="J39" s="15">
        <v>121</v>
      </c>
      <c r="K39" s="15">
        <v>1027</v>
      </c>
      <c r="L39" s="15">
        <f t="shared" si="0"/>
        <v>8</v>
      </c>
      <c r="M39" s="19">
        <f t="shared" si="1"/>
        <v>128.375</v>
      </c>
      <c r="N39" s="1" t="s">
        <v>112</v>
      </c>
      <c r="O39"/>
    </row>
    <row r="40" spans="1:15" ht="15.75" thickBot="1" x14ac:dyDescent="0.25">
      <c r="A40" s="139">
        <v>36</v>
      </c>
      <c r="B40" s="16" t="s">
        <v>156</v>
      </c>
      <c r="C40" s="15">
        <v>74</v>
      </c>
      <c r="D40" s="15">
        <v>103</v>
      </c>
      <c r="E40" s="15">
        <v>101</v>
      </c>
      <c r="F40" s="15">
        <v>114</v>
      </c>
      <c r="G40" s="15">
        <v>156</v>
      </c>
      <c r="H40" s="15">
        <v>132</v>
      </c>
      <c r="I40" s="15">
        <v>123</v>
      </c>
      <c r="J40" s="15">
        <v>113</v>
      </c>
      <c r="K40" s="15">
        <v>916</v>
      </c>
      <c r="L40" s="15">
        <f t="shared" si="0"/>
        <v>8</v>
      </c>
      <c r="M40" s="19">
        <f t="shared" si="1"/>
        <v>114.5</v>
      </c>
      <c r="N40" s="1" t="s">
        <v>112</v>
      </c>
      <c r="O40"/>
    </row>
    <row r="41" spans="1:15" ht="37.5" customHeight="1" thickBot="1" x14ac:dyDescent="0.25">
      <c r="A41" s="15"/>
      <c r="B41" s="16"/>
      <c r="C41" s="139"/>
      <c r="D41" s="139"/>
      <c r="E41" s="139"/>
      <c r="F41" s="139"/>
      <c r="G41" s="139"/>
      <c r="H41" s="139"/>
      <c r="I41" s="139"/>
      <c r="J41" s="139"/>
      <c r="K41" s="139"/>
      <c r="L41" s="154"/>
      <c r="M41" s="154"/>
    </row>
    <row r="42" spans="1:15" ht="15.75" thickBot="1" x14ac:dyDescent="0.25">
      <c r="A42" s="15"/>
    </row>
    <row r="43" spans="1:15" ht="16.5" thickBot="1" x14ac:dyDescent="0.25">
      <c r="A43" s="15"/>
      <c r="B43" s="116" t="s">
        <v>107</v>
      </c>
      <c r="C43" s="117">
        <f>COUNTIF(C5:J41,"&gt;199")</f>
        <v>17</v>
      </c>
      <c r="E43" s="2" t="s">
        <v>62</v>
      </c>
      <c r="F43" s="2">
        <f>SUM(K43/I43)</f>
        <v>156.75347222222223</v>
      </c>
      <c r="H43" s="1" t="s">
        <v>63</v>
      </c>
      <c r="I43" s="1">
        <f>COUNT(C5:J40)</f>
        <v>288</v>
      </c>
      <c r="J43" s="1" t="s">
        <v>0</v>
      </c>
      <c r="K43" s="1">
        <f>SUM(K5:K42)</f>
        <v>45145</v>
      </c>
    </row>
    <row r="44" spans="1:15" ht="15.75" thickBot="1" x14ac:dyDescent="0.25">
      <c r="A44" s="15"/>
    </row>
    <row r="45" spans="1:15" ht="16.5" thickBot="1" x14ac:dyDescent="0.25">
      <c r="A45" s="230" t="s">
        <v>187</v>
      </c>
      <c r="B45" s="230"/>
      <c r="C45" s="230"/>
      <c r="D45" s="230"/>
      <c r="E45" s="230"/>
      <c r="F45" s="230"/>
      <c r="G45" s="230"/>
      <c r="H45" s="230"/>
      <c r="I45" s="230"/>
      <c r="J45" s="230"/>
      <c r="K45" s="230"/>
      <c r="L45" s="230"/>
      <c r="M45" s="230"/>
    </row>
    <row r="46" spans="1:15" ht="15.75" thickBot="1" x14ac:dyDescent="0.25">
      <c r="A46" s="15"/>
      <c r="B46" s="138" t="s">
        <v>2</v>
      </c>
      <c r="C46" s="138" t="s">
        <v>3</v>
      </c>
      <c r="D46" s="138" t="s">
        <v>4</v>
      </c>
      <c r="E46" s="138" t="s">
        <v>5</v>
      </c>
      <c r="F46" s="138" t="s">
        <v>6</v>
      </c>
      <c r="G46" s="138" t="s">
        <v>7</v>
      </c>
      <c r="H46" s="138" t="s">
        <v>8</v>
      </c>
      <c r="I46" s="138" t="s">
        <v>9</v>
      </c>
      <c r="J46" s="138" t="s">
        <v>10</v>
      </c>
      <c r="K46" s="127" t="s">
        <v>0</v>
      </c>
      <c r="L46" s="4" t="s">
        <v>63</v>
      </c>
      <c r="M46" s="14" t="s">
        <v>62</v>
      </c>
    </row>
    <row r="47" spans="1:15" ht="15.75" thickBot="1" x14ac:dyDescent="0.25">
      <c r="A47" s="15">
        <v>1</v>
      </c>
      <c r="B47" s="16" t="s">
        <v>16</v>
      </c>
      <c r="C47" s="15">
        <v>146</v>
      </c>
      <c r="D47" s="15">
        <v>169</v>
      </c>
      <c r="E47" s="15">
        <v>181</v>
      </c>
      <c r="F47" s="15">
        <v>182</v>
      </c>
      <c r="G47" s="15">
        <v>144</v>
      </c>
      <c r="H47" s="15">
        <v>179</v>
      </c>
      <c r="I47" s="15">
        <v>194</v>
      </c>
      <c r="J47" s="15">
        <v>161</v>
      </c>
      <c r="K47" s="15">
        <v>1356</v>
      </c>
      <c r="L47" s="15">
        <f>COUNT(C47:J47)</f>
        <v>8</v>
      </c>
      <c r="M47" s="19">
        <f>SUM(K47/L47)</f>
        <v>169.5</v>
      </c>
      <c r="N47" s="1" t="s">
        <v>115</v>
      </c>
    </row>
    <row r="48" spans="1:15" ht="15.75" thickBot="1" x14ac:dyDescent="0.25">
      <c r="A48" s="15">
        <v>2</v>
      </c>
      <c r="B48" s="16" t="s">
        <v>158</v>
      </c>
      <c r="C48" s="15">
        <v>165</v>
      </c>
      <c r="D48" s="15">
        <v>170</v>
      </c>
      <c r="E48" s="15">
        <v>170</v>
      </c>
      <c r="F48" s="15">
        <v>158</v>
      </c>
      <c r="G48" s="17">
        <v>222</v>
      </c>
      <c r="H48" s="15">
        <v>183</v>
      </c>
      <c r="I48" s="15">
        <v>138</v>
      </c>
      <c r="J48" s="15">
        <v>169</v>
      </c>
      <c r="K48" s="15">
        <v>1375</v>
      </c>
      <c r="L48" s="15">
        <f t="shared" ref="L48:L92" si="2">COUNT(C48:J48)</f>
        <v>8</v>
      </c>
      <c r="M48" s="19">
        <f t="shared" ref="M48:M92" si="3">SUM(K48/L48)</f>
        <v>171.875</v>
      </c>
      <c r="N48" s="1" t="s">
        <v>115</v>
      </c>
    </row>
    <row r="49" spans="1:14" ht="15.75" thickBot="1" x14ac:dyDescent="0.25">
      <c r="A49" s="15">
        <v>3</v>
      </c>
      <c r="B49" s="16" t="s">
        <v>11</v>
      </c>
      <c r="C49" s="15">
        <v>152</v>
      </c>
      <c r="D49" s="15">
        <v>171</v>
      </c>
      <c r="E49" s="15">
        <v>169</v>
      </c>
      <c r="F49" s="15">
        <v>179</v>
      </c>
      <c r="G49" s="15">
        <v>144</v>
      </c>
      <c r="H49" s="15">
        <v>164</v>
      </c>
      <c r="I49" s="15">
        <v>124</v>
      </c>
      <c r="J49" s="17">
        <v>200</v>
      </c>
      <c r="K49" s="15">
        <v>1303</v>
      </c>
      <c r="L49" s="15">
        <f t="shared" si="2"/>
        <v>8</v>
      </c>
      <c r="M49" s="19">
        <f t="shared" si="3"/>
        <v>162.875</v>
      </c>
      <c r="N49" s="1" t="s">
        <v>115</v>
      </c>
    </row>
    <row r="50" spans="1:14" ht="15.75" thickBot="1" x14ac:dyDescent="0.25">
      <c r="A50" s="15">
        <v>4</v>
      </c>
      <c r="B50" s="16" t="s">
        <v>53</v>
      </c>
      <c r="C50" s="15">
        <v>195</v>
      </c>
      <c r="D50" s="15">
        <v>166</v>
      </c>
      <c r="E50" s="15">
        <v>179</v>
      </c>
      <c r="F50" s="15">
        <v>123</v>
      </c>
      <c r="G50" s="15">
        <v>148</v>
      </c>
      <c r="H50" s="15">
        <v>154</v>
      </c>
      <c r="I50" s="15">
        <v>151</v>
      </c>
      <c r="J50" s="15">
        <v>158</v>
      </c>
      <c r="K50" s="15">
        <v>1274</v>
      </c>
      <c r="L50" s="15">
        <f t="shared" si="2"/>
        <v>8</v>
      </c>
      <c r="M50" s="19">
        <f t="shared" si="3"/>
        <v>159.25</v>
      </c>
      <c r="N50" s="1" t="s">
        <v>115</v>
      </c>
    </row>
    <row r="51" spans="1:14" ht="15.75" thickBot="1" x14ac:dyDescent="0.25">
      <c r="A51" s="15">
        <v>5</v>
      </c>
      <c r="B51" s="16" t="s">
        <v>55</v>
      </c>
      <c r="C51" s="15">
        <v>150</v>
      </c>
      <c r="D51" s="15">
        <v>174</v>
      </c>
      <c r="E51" s="15">
        <v>137</v>
      </c>
      <c r="F51" s="15">
        <v>121</v>
      </c>
      <c r="G51" s="15">
        <v>143</v>
      </c>
      <c r="H51" s="15">
        <v>160</v>
      </c>
      <c r="I51" s="15">
        <v>149</v>
      </c>
      <c r="J51" s="15">
        <v>159</v>
      </c>
      <c r="K51" s="15">
        <v>1193</v>
      </c>
      <c r="L51" s="15">
        <f t="shared" si="2"/>
        <v>8</v>
      </c>
      <c r="M51" s="19">
        <f t="shared" si="3"/>
        <v>149.125</v>
      </c>
      <c r="N51" s="1" t="s">
        <v>115</v>
      </c>
    </row>
    <row r="52" spans="1:14" ht="15.75" thickBot="1" x14ac:dyDescent="0.25">
      <c r="A52" s="15">
        <v>6</v>
      </c>
      <c r="B52" s="16" t="s">
        <v>36</v>
      </c>
      <c r="C52" s="15">
        <v>126</v>
      </c>
      <c r="D52" s="15">
        <v>135</v>
      </c>
      <c r="E52" s="15">
        <v>175</v>
      </c>
      <c r="F52" s="15">
        <v>162</v>
      </c>
      <c r="G52" s="15">
        <v>148</v>
      </c>
      <c r="H52" s="15">
        <v>142</v>
      </c>
      <c r="I52" s="15">
        <v>124</v>
      </c>
      <c r="J52" s="15">
        <v>173</v>
      </c>
      <c r="K52" s="15">
        <v>1185</v>
      </c>
      <c r="L52" s="15">
        <f t="shared" si="2"/>
        <v>8</v>
      </c>
      <c r="M52" s="19">
        <f t="shared" si="3"/>
        <v>148.125</v>
      </c>
      <c r="N52" s="1" t="s">
        <v>115</v>
      </c>
    </row>
    <row r="53" spans="1:14" ht="15.75" thickBot="1" x14ac:dyDescent="0.25">
      <c r="A53" s="15">
        <v>7</v>
      </c>
      <c r="B53" s="16" t="s">
        <v>51</v>
      </c>
      <c r="C53" s="15">
        <v>172</v>
      </c>
      <c r="D53" s="15">
        <v>134</v>
      </c>
      <c r="E53" s="15">
        <v>145</v>
      </c>
      <c r="F53" s="15">
        <v>134</v>
      </c>
      <c r="G53" s="15">
        <v>154</v>
      </c>
      <c r="H53" s="15">
        <v>146</v>
      </c>
      <c r="I53" s="15">
        <v>131</v>
      </c>
      <c r="J53" s="15">
        <v>169</v>
      </c>
      <c r="K53" s="15">
        <v>1185</v>
      </c>
      <c r="L53" s="15">
        <f t="shared" si="2"/>
        <v>8</v>
      </c>
      <c r="M53" s="19">
        <f t="shared" si="3"/>
        <v>148.125</v>
      </c>
      <c r="N53" s="1" t="s">
        <v>115</v>
      </c>
    </row>
    <row r="54" spans="1:14" ht="15.75" thickBot="1" x14ac:dyDescent="0.25">
      <c r="A54" s="15">
        <v>8</v>
      </c>
      <c r="B54" s="16" t="s">
        <v>13</v>
      </c>
      <c r="C54" s="15">
        <v>147</v>
      </c>
      <c r="D54" s="15">
        <v>156</v>
      </c>
      <c r="E54" s="15">
        <v>157</v>
      </c>
      <c r="F54" s="15">
        <v>162</v>
      </c>
      <c r="G54" s="15">
        <v>147</v>
      </c>
      <c r="H54" s="15">
        <v>114</v>
      </c>
      <c r="I54" s="15">
        <v>128</v>
      </c>
      <c r="J54" s="15">
        <v>172</v>
      </c>
      <c r="K54" s="15">
        <v>1183</v>
      </c>
      <c r="L54" s="15">
        <f t="shared" si="2"/>
        <v>8</v>
      </c>
      <c r="M54" s="19">
        <f t="shared" si="3"/>
        <v>147.875</v>
      </c>
      <c r="N54" s="1" t="s">
        <v>115</v>
      </c>
    </row>
    <row r="55" spans="1:14" ht="15.75" thickBot="1" x14ac:dyDescent="0.25">
      <c r="A55" s="15">
        <v>9</v>
      </c>
      <c r="B55" s="16" t="s">
        <v>17</v>
      </c>
      <c r="C55" s="15">
        <v>137</v>
      </c>
      <c r="D55" s="15">
        <v>119</v>
      </c>
      <c r="E55" s="15">
        <v>151</v>
      </c>
      <c r="F55" s="15">
        <v>130</v>
      </c>
      <c r="G55" s="15">
        <v>159</v>
      </c>
      <c r="H55" s="15">
        <v>138</v>
      </c>
      <c r="I55" s="15">
        <v>119</v>
      </c>
      <c r="J55" s="15">
        <v>146</v>
      </c>
      <c r="K55" s="15">
        <v>1099</v>
      </c>
      <c r="L55" s="15">
        <f t="shared" si="2"/>
        <v>8</v>
      </c>
      <c r="M55" s="19">
        <f t="shared" si="3"/>
        <v>137.375</v>
      </c>
      <c r="N55" s="1" t="s">
        <v>115</v>
      </c>
    </row>
    <row r="56" spans="1:14" ht="15.75" thickBot="1" x14ac:dyDescent="0.25">
      <c r="A56" s="15">
        <v>10</v>
      </c>
      <c r="B56" s="16" t="s">
        <v>54</v>
      </c>
      <c r="C56" s="17">
        <v>204</v>
      </c>
      <c r="D56" s="15">
        <v>166</v>
      </c>
      <c r="E56" s="15">
        <v>195</v>
      </c>
      <c r="F56" s="15">
        <v>190</v>
      </c>
      <c r="G56" s="15">
        <v>180</v>
      </c>
      <c r="H56" s="15">
        <v>191</v>
      </c>
      <c r="I56" s="17">
        <v>212</v>
      </c>
      <c r="J56" s="15">
        <v>166</v>
      </c>
      <c r="K56" s="15">
        <v>1504</v>
      </c>
      <c r="L56" s="15">
        <f t="shared" si="2"/>
        <v>8</v>
      </c>
      <c r="M56" s="19">
        <f t="shared" si="3"/>
        <v>188</v>
      </c>
      <c r="N56" s="1" t="s">
        <v>110</v>
      </c>
    </row>
    <row r="57" spans="1:14" ht="15.75" thickBot="1" x14ac:dyDescent="0.25">
      <c r="A57" s="15">
        <v>11</v>
      </c>
      <c r="B57" s="16" t="s">
        <v>74</v>
      </c>
      <c r="C57" s="15">
        <v>187</v>
      </c>
      <c r="D57" s="15">
        <v>188</v>
      </c>
      <c r="E57" s="15">
        <v>145</v>
      </c>
      <c r="F57" s="15">
        <v>193</v>
      </c>
      <c r="G57" s="15">
        <v>165</v>
      </c>
      <c r="H57" s="15">
        <v>181</v>
      </c>
      <c r="I57" s="17">
        <v>215</v>
      </c>
      <c r="J57" s="17">
        <v>216</v>
      </c>
      <c r="K57" s="15">
        <v>1490</v>
      </c>
      <c r="L57" s="15">
        <f t="shared" si="2"/>
        <v>8</v>
      </c>
      <c r="M57" s="19">
        <f t="shared" si="3"/>
        <v>186.25</v>
      </c>
      <c r="N57" s="1" t="s">
        <v>110</v>
      </c>
    </row>
    <row r="58" spans="1:14" ht="15.75" thickBot="1" x14ac:dyDescent="0.25">
      <c r="A58" s="15">
        <v>12</v>
      </c>
      <c r="B58" s="16" t="s">
        <v>72</v>
      </c>
      <c r="C58" s="17">
        <v>225</v>
      </c>
      <c r="D58" s="15">
        <v>182</v>
      </c>
      <c r="E58" s="15">
        <v>155</v>
      </c>
      <c r="F58" s="17">
        <v>224</v>
      </c>
      <c r="G58" s="15">
        <v>145</v>
      </c>
      <c r="H58" s="15">
        <v>180</v>
      </c>
      <c r="I58" s="17">
        <v>206</v>
      </c>
      <c r="J58" s="15">
        <v>172</v>
      </c>
      <c r="K58" s="15">
        <v>1489</v>
      </c>
      <c r="L58" s="15">
        <f t="shared" si="2"/>
        <v>8</v>
      </c>
      <c r="M58" s="19">
        <f t="shared" si="3"/>
        <v>186.125</v>
      </c>
      <c r="N58" s="1" t="s">
        <v>110</v>
      </c>
    </row>
    <row r="59" spans="1:14" ht="15.75" thickBot="1" x14ac:dyDescent="0.25">
      <c r="A59" s="15">
        <v>13</v>
      </c>
      <c r="B59" s="16" t="s">
        <v>73</v>
      </c>
      <c r="C59" s="15">
        <v>146</v>
      </c>
      <c r="D59" s="17">
        <v>205</v>
      </c>
      <c r="E59" s="17">
        <v>211</v>
      </c>
      <c r="F59" s="15">
        <v>185</v>
      </c>
      <c r="G59" s="15">
        <v>148</v>
      </c>
      <c r="H59" s="17">
        <v>204</v>
      </c>
      <c r="I59" s="17">
        <v>211</v>
      </c>
      <c r="J59" s="15">
        <v>172</v>
      </c>
      <c r="K59" s="15">
        <v>1482</v>
      </c>
      <c r="L59" s="15">
        <f t="shared" si="2"/>
        <v>8</v>
      </c>
      <c r="M59" s="19">
        <f t="shared" si="3"/>
        <v>185.25</v>
      </c>
      <c r="N59" s="1" t="s">
        <v>110</v>
      </c>
    </row>
    <row r="60" spans="1:14" ht="15.75" thickBot="1" x14ac:dyDescent="0.25">
      <c r="A60" s="15">
        <v>14</v>
      </c>
      <c r="B60" s="16" t="s">
        <v>43</v>
      </c>
      <c r="C60" s="17">
        <v>245</v>
      </c>
      <c r="D60" s="15">
        <v>148</v>
      </c>
      <c r="E60" s="15">
        <v>166</v>
      </c>
      <c r="F60" s="15">
        <v>138</v>
      </c>
      <c r="G60" s="15">
        <v>184</v>
      </c>
      <c r="H60" s="15">
        <v>189</v>
      </c>
      <c r="I60" s="17">
        <v>202</v>
      </c>
      <c r="J60" s="15">
        <v>154</v>
      </c>
      <c r="K60" s="15">
        <v>1426</v>
      </c>
      <c r="L60" s="15">
        <f t="shared" si="2"/>
        <v>8</v>
      </c>
      <c r="M60" s="19">
        <f t="shared" si="3"/>
        <v>178.25</v>
      </c>
      <c r="N60" s="1" t="s">
        <v>110</v>
      </c>
    </row>
    <row r="61" spans="1:14" ht="30.75" thickBot="1" x14ac:dyDescent="0.25">
      <c r="A61" s="15">
        <v>15</v>
      </c>
      <c r="B61" s="16" t="s">
        <v>65</v>
      </c>
      <c r="C61" s="15">
        <v>164</v>
      </c>
      <c r="D61" s="17">
        <v>200</v>
      </c>
      <c r="E61" s="15">
        <v>182</v>
      </c>
      <c r="F61" s="15">
        <v>153</v>
      </c>
      <c r="G61" s="15">
        <v>156</v>
      </c>
      <c r="H61" s="15">
        <v>166</v>
      </c>
      <c r="I61" s="17">
        <v>231</v>
      </c>
      <c r="J61" s="15">
        <v>172</v>
      </c>
      <c r="K61" s="15">
        <v>1424</v>
      </c>
      <c r="L61" s="15">
        <f t="shared" si="2"/>
        <v>8</v>
      </c>
      <c r="M61" s="19">
        <f t="shared" si="3"/>
        <v>178</v>
      </c>
      <c r="N61" s="1" t="s">
        <v>110</v>
      </c>
    </row>
    <row r="62" spans="1:14" ht="15.75" thickBot="1" x14ac:dyDescent="0.25">
      <c r="A62" s="15">
        <v>16</v>
      </c>
      <c r="B62" s="16" t="s">
        <v>75</v>
      </c>
      <c r="C62" s="15">
        <v>160</v>
      </c>
      <c r="D62" s="17">
        <v>218</v>
      </c>
      <c r="E62" s="17">
        <v>208</v>
      </c>
      <c r="F62" s="15">
        <v>139</v>
      </c>
      <c r="G62" s="15">
        <v>143</v>
      </c>
      <c r="H62" s="15">
        <v>168</v>
      </c>
      <c r="I62" s="15">
        <v>159</v>
      </c>
      <c r="J62" s="15">
        <v>192</v>
      </c>
      <c r="K62" s="15">
        <v>1387</v>
      </c>
      <c r="L62" s="15">
        <f t="shared" si="2"/>
        <v>8</v>
      </c>
      <c r="M62" s="19">
        <f t="shared" si="3"/>
        <v>173.375</v>
      </c>
      <c r="N62" s="1" t="s">
        <v>110</v>
      </c>
    </row>
    <row r="63" spans="1:14" ht="15.75" thickBot="1" x14ac:dyDescent="0.25">
      <c r="A63" s="15">
        <v>17</v>
      </c>
      <c r="B63" s="16" t="s">
        <v>77</v>
      </c>
      <c r="C63" s="15">
        <v>127</v>
      </c>
      <c r="D63" s="17">
        <v>201</v>
      </c>
      <c r="E63" s="15">
        <v>150</v>
      </c>
      <c r="F63" s="17">
        <v>231</v>
      </c>
      <c r="G63" s="17">
        <v>214</v>
      </c>
      <c r="H63" s="15">
        <v>191</v>
      </c>
      <c r="I63" s="17">
        <v>221</v>
      </c>
      <c r="J63" s="15">
        <v>158</v>
      </c>
      <c r="K63" s="15">
        <v>1493</v>
      </c>
      <c r="L63" s="15">
        <f t="shared" si="2"/>
        <v>8</v>
      </c>
      <c r="M63" s="19">
        <f t="shared" si="3"/>
        <v>186.625</v>
      </c>
      <c r="N63" s="1" t="s">
        <v>111</v>
      </c>
    </row>
    <row r="64" spans="1:14" ht="15.75" thickBot="1" x14ac:dyDescent="0.25">
      <c r="A64" s="15">
        <v>18</v>
      </c>
      <c r="B64" s="16" t="s">
        <v>40</v>
      </c>
      <c r="C64" s="15">
        <v>193</v>
      </c>
      <c r="D64" s="17">
        <v>222</v>
      </c>
      <c r="E64" s="17">
        <v>203</v>
      </c>
      <c r="F64" s="15">
        <v>184</v>
      </c>
      <c r="G64" s="15">
        <v>193</v>
      </c>
      <c r="H64" s="15">
        <v>174</v>
      </c>
      <c r="I64" s="15">
        <v>113</v>
      </c>
      <c r="J64" s="15">
        <v>185</v>
      </c>
      <c r="K64" s="15">
        <v>1467</v>
      </c>
      <c r="L64" s="15">
        <f t="shared" si="2"/>
        <v>8</v>
      </c>
      <c r="M64" s="19">
        <f t="shared" si="3"/>
        <v>183.375</v>
      </c>
      <c r="N64" s="1" t="s">
        <v>111</v>
      </c>
    </row>
    <row r="65" spans="1:14" ht="15.75" thickBot="1" x14ac:dyDescent="0.25">
      <c r="A65" s="15">
        <v>19</v>
      </c>
      <c r="B65" s="16" t="s">
        <v>78</v>
      </c>
      <c r="C65" s="17">
        <v>211</v>
      </c>
      <c r="D65" s="15">
        <v>183</v>
      </c>
      <c r="E65" s="15">
        <v>197</v>
      </c>
      <c r="F65" s="15">
        <v>197</v>
      </c>
      <c r="G65" s="15">
        <v>141</v>
      </c>
      <c r="H65" s="15">
        <v>186</v>
      </c>
      <c r="I65" s="15">
        <v>191</v>
      </c>
      <c r="J65" s="15">
        <v>157</v>
      </c>
      <c r="K65" s="15">
        <v>1463</v>
      </c>
      <c r="L65" s="15">
        <f t="shared" si="2"/>
        <v>8</v>
      </c>
      <c r="M65" s="19">
        <f t="shared" si="3"/>
        <v>182.875</v>
      </c>
      <c r="N65" s="1" t="s">
        <v>111</v>
      </c>
    </row>
    <row r="66" spans="1:14" ht="15.75" thickBot="1" x14ac:dyDescent="0.25">
      <c r="A66" s="15">
        <v>20</v>
      </c>
      <c r="B66" s="16" t="s">
        <v>67</v>
      </c>
      <c r="C66" s="15">
        <v>176</v>
      </c>
      <c r="D66" s="15">
        <v>192</v>
      </c>
      <c r="E66" s="15">
        <v>149</v>
      </c>
      <c r="F66" s="15">
        <v>193</v>
      </c>
      <c r="G66" s="15">
        <v>194</v>
      </c>
      <c r="H66" s="15">
        <v>169</v>
      </c>
      <c r="I66" s="15">
        <v>188</v>
      </c>
      <c r="J66" s="15">
        <v>163</v>
      </c>
      <c r="K66" s="15">
        <v>1424</v>
      </c>
      <c r="L66" s="15">
        <f t="shared" si="2"/>
        <v>8</v>
      </c>
      <c r="M66" s="19">
        <f t="shared" si="3"/>
        <v>178</v>
      </c>
      <c r="N66" s="1" t="s">
        <v>111</v>
      </c>
    </row>
    <row r="67" spans="1:14" ht="15.75" thickBot="1" x14ac:dyDescent="0.25">
      <c r="A67" s="15">
        <v>21</v>
      </c>
      <c r="B67" s="16" t="s">
        <v>19</v>
      </c>
      <c r="C67" s="15">
        <v>183</v>
      </c>
      <c r="D67" s="15">
        <v>189</v>
      </c>
      <c r="E67" s="15">
        <v>167</v>
      </c>
      <c r="F67" s="15">
        <v>189</v>
      </c>
      <c r="G67" s="15">
        <v>153</v>
      </c>
      <c r="H67" s="15">
        <v>183</v>
      </c>
      <c r="I67" s="15">
        <v>178</v>
      </c>
      <c r="J67" s="15">
        <v>159</v>
      </c>
      <c r="K67" s="15">
        <v>1401</v>
      </c>
      <c r="L67" s="15">
        <f t="shared" si="2"/>
        <v>8</v>
      </c>
      <c r="M67" s="19">
        <f t="shared" si="3"/>
        <v>175.125</v>
      </c>
      <c r="N67" s="1" t="s">
        <v>111</v>
      </c>
    </row>
    <row r="68" spans="1:14" ht="15.75" thickBot="1" x14ac:dyDescent="0.25">
      <c r="A68" s="15">
        <v>22</v>
      </c>
      <c r="B68" s="16" t="s">
        <v>68</v>
      </c>
      <c r="C68" s="17">
        <v>201</v>
      </c>
      <c r="D68" s="15">
        <v>173</v>
      </c>
      <c r="E68" s="15">
        <v>133</v>
      </c>
      <c r="F68" s="15">
        <v>133</v>
      </c>
      <c r="G68" s="15">
        <v>193</v>
      </c>
      <c r="H68" s="15">
        <v>170</v>
      </c>
      <c r="I68" s="15">
        <v>193</v>
      </c>
      <c r="J68" s="15">
        <v>191</v>
      </c>
      <c r="K68" s="15">
        <v>1387</v>
      </c>
      <c r="L68" s="15">
        <f t="shared" si="2"/>
        <v>8</v>
      </c>
      <c r="M68" s="19">
        <f t="shared" si="3"/>
        <v>173.375</v>
      </c>
      <c r="N68" s="1" t="s">
        <v>111</v>
      </c>
    </row>
    <row r="69" spans="1:14" ht="15.75" thickBot="1" x14ac:dyDescent="0.25">
      <c r="A69" s="15">
        <v>23</v>
      </c>
      <c r="B69" s="16" t="s">
        <v>49</v>
      </c>
      <c r="C69" s="15">
        <v>151</v>
      </c>
      <c r="D69" s="17">
        <v>210</v>
      </c>
      <c r="E69" s="15">
        <v>163</v>
      </c>
      <c r="F69" s="15">
        <v>155</v>
      </c>
      <c r="G69" s="15">
        <v>167</v>
      </c>
      <c r="H69" s="15">
        <v>169</v>
      </c>
      <c r="I69" s="15">
        <v>166</v>
      </c>
      <c r="J69" s="15">
        <v>178</v>
      </c>
      <c r="K69" s="15">
        <v>1359</v>
      </c>
      <c r="L69" s="15">
        <f t="shared" si="2"/>
        <v>8</v>
      </c>
      <c r="M69" s="19">
        <f t="shared" si="3"/>
        <v>169.875</v>
      </c>
      <c r="N69" s="1" t="s">
        <v>111</v>
      </c>
    </row>
    <row r="70" spans="1:14" ht="15.75" thickBot="1" x14ac:dyDescent="0.25">
      <c r="A70" s="15">
        <v>24</v>
      </c>
      <c r="B70" s="16" t="s">
        <v>82</v>
      </c>
      <c r="C70" s="15">
        <v>172</v>
      </c>
      <c r="D70" s="15">
        <v>169</v>
      </c>
      <c r="E70" s="15">
        <v>162</v>
      </c>
      <c r="F70" s="15">
        <v>141</v>
      </c>
      <c r="G70" s="15">
        <v>174</v>
      </c>
      <c r="H70" s="15">
        <v>174</v>
      </c>
      <c r="I70" s="17">
        <v>201</v>
      </c>
      <c r="J70" s="15">
        <v>149</v>
      </c>
      <c r="K70" s="15">
        <v>1342</v>
      </c>
      <c r="L70" s="15">
        <f t="shared" si="2"/>
        <v>8</v>
      </c>
      <c r="M70" s="19">
        <f t="shared" si="3"/>
        <v>167.75</v>
      </c>
      <c r="N70" s="1" t="s">
        <v>111</v>
      </c>
    </row>
    <row r="71" spans="1:14" ht="15.75" thickBot="1" x14ac:dyDescent="0.25">
      <c r="A71" s="15">
        <v>25</v>
      </c>
      <c r="B71" s="16" t="s">
        <v>159</v>
      </c>
      <c r="C71" s="15">
        <v>157</v>
      </c>
      <c r="D71" s="15">
        <v>157</v>
      </c>
      <c r="E71" s="15">
        <v>143</v>
      </c>
      <c r="F71" s="15">
        <v>183</v>
      </c>
      <c r="G71" s="15">
        <v>133</v>
      </c>
      <c r="H71" s="15">
        <v>116</v>
      </c>
      <c r="I71" s="17">
        <v>231</v>
      </c>
      <c r="J71" s="15">
        <v>145</v>
      </c>
      <c r="K71" s="15">
        <v>1265</v>
      </c>
      <c r="L71" s="15">
        <f t="shared" si="2"/>
        <v>8</v>
      </c>
      <c r="M71" s="19">
        <f t="shared" si="3"/>
        <v>158.125</v>
      </c>
      <c r="N71" s="1" t="s">
        <v>111</v>
      </c>
    </row>
    <row r="72" spans="1:14" ht="15.75" thickBot="1" x14ac:dyDescent="0.25">
      <c r="A72" s="15">
        <v>26</v>
      </c>
      <c r="B72" s="16" t="s">
        <v>58</v>
      </c>
      <c r="C72" s="15">
        <v>161</v>
      </c>
      <c r="D72" s="15">
        <v>186</v>
      </c>
      <c r="E72" s="17">
        <v>211</v>
      </c>
      <c r="F72" s="15">
        <v>190</v>
      </c>
      <c r="G72" s="15">
        <v>147</v>
      </c>
      <c r="H72" s="17">
        <v>225</v>
      </c>
      <c r="I72" s="17">
        <v>205</v>
      </c>
      <c r="J72" s="15">
        <v>199</v>
      </c>
      <c r="K72" s="15">
        <v>1524</v>
      </c>
      <c r="L72" s="15">
        <f t="shared" si="2"/>
        <v>8</v>
      </c>
      <c r="M72" s="19">
        <f t="shared" si="3"/>
        <v>190.5</v>
      </c>
      <c r="N72" s="1" t="s">
        <v>112</v>
      </c>
    </row>
    <row r="73" spans="1:14" ht="15.75" thickBot="1" x14ac:dyDescent="0.25">
      <c r="A73" s="15">
        <v>27</v>
      </c>
      <c r="B73" s="16" t="s">
        <v>46</v>
      </c>
      <c r="C73" s="15">
        <v>161</v>
      </c>
      <c r="D73" s="15">
        <v>168</v>
      </c>
      <c r="E73" s="15">
        <v>169</v>
      </c>
      <c r="F73" s="15">
        <v>181</v>
      </c>
      <c r="G73" s="17">
        <v>223</v>
      </c>
      <c r="H73" s="15">
        <v>131</v>
      </c>
      <c r="I73" s="15">
        <v>179</v>
      </c>
      <c r="J73" s="15">
        <v>178</v>
      </c>
      <c r="K73" s="15">
        <v>1390</v>
      </c>
      <c r="L73" s="15">
        <f t="shared" si="2"/>
        <v>8</v>
      </c>
      <c r="M73" s="19">
        <f t="shared" si="3"/>
        <v>173.75</v>
      </c>
      <c r="N73" s="1" t="s">
        <v>112</v>
      </c>
    </row>
    <row r="74" spans="1:14" ht="15.75" thickBot="1" x14ac:dyDescent="0.25">
      <c r="A74" s="15">
        <v>28</v>
      </c>
      <c r="B74" s="16" t="s">
        <v>85</v>
      </c>
      <c r="C74" s="15">
        <v>161</v>
      </c>
      <c r="D74" s="15">
        <v>182</v>
      </c>
      <c r="E74" s="15">
        <v>154</v>
      </c>
      <c r="F74" s="15">
        <v>169</v>
      </c>
      <c r="G74" s="15">
        <v>125</v>
      </c>
      <c r="H74" s="15">
        <v>187</v>
      </c>
      <c r="I74" s="17">
        <v>238</v>
      </c>
      <c r="J74" s="15">
        <v>158</v>
      </c>
      <c r="K74" s="15">
        <v>1374</v>
      </c>
      <c r="L74" s="15">
        <f t="shared" si="2"/>
        <v>8</v>
      </c>
      <c r="M74" s="19">
        <f t="shared" si="3"/>
        <v>171.75</v>
      </c>
      <c r="N74" s="1" t="s">
        <v>112</v>
      </c>
    </row>
    <row r="75" spans="1:14" ht="15.75" thickBot="1" x14ac:dyDescent="0.25">
      <c r="A75" s="15">
        <v>29</v>
      </c>
      <c r="B75" s="16" t="s">
        <v>22</v>
      </c>
      <c r="C75" s="15">
        <v>196</v>
      </c>
      <c r="D75" s="15">
        <v>167</v>
      </c>
      <c r="E75" s="15">
        <v>183</v>
      </c>
      <c r="F75" s="15">
        <v>153</v>
      </c>
      <c r="G75" s="15">
        <v>146</v>
      </c>
      <c r="H75" s="15">
        <v>149</v>
      </c>
      <c r="I75" s="15">
        <v>152</v>
      </c>
      <c r="J75" s="15">
        <v>181</v>
      </c>
      <c r="K75" s="15">
        <v>1327</v>
      </c>
      <c r="L75" s="15">
        <f t="shared" si="2"/>
        <v>8</v>
      </c>
      <c r="M75" s="19">
        <f t="shared" si="3"/>
        <v>165.875</v>
      </c>
      <c r="N75" s="1" t="s">
        <v>112</v>
      </c>
    </row>
    <row r="76" spans="1:14" ht="15.75" thickBot="1" x14ac:dyDescent="0.25">
      <c r="A76" s="15">
        <v>30</v>
      </c>
      <c r="B76" s="16" t="s">
        <v>80</v>
      </c>
      <c r="C76" s="17">
        <v>201</v>
      </c>
      <c r="D76" s="15">
        <v>150</v>
      </c>
      <c r="E76" s="15">
        <v>170</v>
      </c>
      <c r="F76" s="15">
        <v>189</v>
      </c>
      <c r="G76" s="15">
        <v>141</v>
      </c>
      <c r="H76" s="15">
        <v>153</v>
      </c>
      <c r="I76" s="15">
        <v>156</v>
      </c>
      <c r="J76" s="15">
        <v>147</v>
      </c>
      <c r="K76" s="15">
        <v>1307</v>
      </c>
      <c r="L76" s="15">
        <f t="shared" si="2"/>
        <v>8</v>
      </c>
      <c r="M76" s="19">
        <f t="shared" si="3"/>
        <v>163.375</v>
      </c>
      <c r="N76" s="1" t="s">
        <v>112</v>
      </c>
    </row>
    <row r="77" spans="1:14" ht="15.75" thickBot="1" x14ac:dyDescent="0.25">
      <c r="A77" s="15">
        <v>31</v>
      </c>
      <c r="B77" s="16" t="s">
        <v>160</v>
      </c>
      <c r="C77" s="15">
        <v>187</v>
      </c>
      <c r="D77" s="15">
        <v>160</v>
      </c>
      <c r="E77" s="15">
        <v>155</v>
      </c>
      <c r="F77" s="15">
        <v>159</v>
      </c>
      <c r="G77" s="15">
        <v>143</v>
      </c>
      <c r="H77" s="15">
        <v>140</v>
      </c>
      <c r="I77" s="17">
        <v>208</v>
      </c>
      <c r="J77" s="15">
        <v>150</v>
      </c>
      <c r="K77" s="15">
        <v>1302</v>
      </c>
      <c r="L77" s="15">
        <f t="shared" si="2"/>
        <v>8</v>
      </c>
      <c r="M77" s="19">
        <f t="shared" si="3"/>
        <v>162.75</v>
      </c>
      <c r="N77" s="1" t="s">
        <v>112</v>
      </c>
    </row>
    <row r="78" spans="1:14" ht="15.75" thickBot="1" x14ac:dyDescent="0.25">
      <c r="A78" s="15">
        <v>32</v>
      </c>
      <c r="B78" s="16" t="s">
        <v>105</v>
      </c>
      <c r="C78" s="15">
        <v>141</v>
      </c>
      <c r="D78" s="15">
        <v>143</v>
      </c>
      <c r="E78" s="15">
        <v>132</v>
      </c>
      <c r="F78" s="17">
        <v>204</v>
      </c>
      <c r="G78" s="17">
        <v>214</v>
      </c>
      <c r="H78" s="15">
        <v>146</v>
      </c>
      <c r="I78" s="15">
        <v>130</v>
      </c>
      <c r="J78" s="15">
        <v>180</v>
      </c>
      <c r="K78" s="15">
        <v>1290</v>
      </c>
      <c r="L78" s="15">
        <f t="shared" si="2"/>
        <v>8</v>
      </c>
      <c r="M78" s="19">
        <f t="shared" si="3"/>
        <v>161.25</v>
      </c>
      <c r="N78" s="1" t="s">
        <v>112</v>
      </c>
    </row>
    <row r="79" spans="1:14" ht="15.75" thickBot="1" x14ac:dyDescent="0.25">
      <c r="A79" s="15">
        <v>33</v>
      </c>
      <c r="B79" s="16" t="s">
        <v>57</v>
      </c>
      <c r="C79" s="15">
        <v>185</v>
      </c>
      <c r="D79" s="15">
        <v>144</v>
      </c>
      <c r="E79" s="15">
        <v>145</v>
      </c>
      <c r="F79" s="15">
        <v>152</v>
      </c>
      <c r="G79" s="15">
        <v>136</v>
      </c>
      <c r="H79" s="15">
        <v>192</v>
      </c>
      <c r="I79" s="15">
        <v>165</v>
      </c>
      <c r="J79" s="15">
        <v>166</v>
      </c>
      <c r="K79" s="15">
        <v>1285</v>
      </c>
      <c r="L79" s="15">
        <f t="shared" si="2"/>
        <v>8</v>
      </c>
      <c r="M79" s="19">
        <f t="shared" si="3"/>
        <v>160.625</v>
      </c>
      <c r="N79" s="1" t="s">
        <v>112</v>
      </c>
    </row>
    <row r="80" spans="1:14" ht="15.75" thickBot="1" x14ac:dyDescent="0.25">
      <c r="A80" s="15">
        <v>34</v>
      </c>
      <c r="B80" s="16" t="s">
        <v>47</v>
      </c>
      <c r="C80" s="15">
        <v>131</v>
      </c>
      <c r="D80" s="15">
        <v>159</v>
      </c>
      <c r="E80" s="15">
        <v>160</v>
      </c>
      <c r="F80" s="15">
        <v>144</v>
      </c>
      <c r="G80" s="15">
        <v>192</v>
      </c>
      <c r="H80" s="15">
        <v>176</v>
      </c>
      <c r="I80" s="15">
        <v>117</v>
      </c>
      <c r="J80" s="15">
        <v>192</v>
      </c>
      <c r="K80" s="15">
        <v>1271</v>
      </c>
      <c r="L80" s="15">
        <f t="shared" si="2"/>
        <v>8</v>
      </c>
      <c r="M80" s="19">
        <f t="shared" si="3"/>
        <v>158.875</v>
      </c>
      <c r="N80" s="1" t="s">
        <v>112</v>
      </c>
    </row>
    <row r="81" spans="1:15" ht="16.5" thickBot="1" x14ac:dyDescent="0.25">
      <c r="A81" s="15">
        <v>35</v>
      </c>
      <c r="B81" s="16" t="s">
        <v>79</v>
      </c>
      <c r="C81" s="15">
        <v>178</v>
      </c>
      <c r="D81" s="15">
        <v>145</v>
      </c>
      <c r="E81" s="15">
        <v>154</v>
      </c>
      <c r="F81" s="15">
        <v>142</v>
      </c>
      <c r="G81" s="15">
        <v>192</v>
      </c>
      <c r="H81" s="15">
        <v>156</v>
      </c>
      <c r="I81" s="15">
        <v>123</v>
      </c>
      <c r="J81" s="15">
        <v>168</v>
      </c>
      <c r="K81" s="15">
        <v>1258</v>
      </c>
      <c r="L81" s="15">
        <f t="shared" si="2"/>
        <v>8</v>
      </c>
      <c r="M81" s="19">
        <f t="shared" si="3"/>
        <v>157.25</v>
      </c>
      <c r="N81" s="1" t="s">
        <v>112</v>
      </c>
      <c r="O81" s="2"/>
    </row>
    <row r="82" spans="1:15" ht="15.75" thickBot="1" x14ac:dyDescent="0.25">
      <c r="A82" s="15">
        <v>36</v>
      </c>
      <c r="B82" s="16" t="s">
        <v>21</v>
      </c>
      <c r="C82" s="15">
        <v>128</v>
      </c>
      <c r="D82" s="15">
        <v>175</v>
      </c>
      <c r="E82" s="15">
        <v>135</v>
      </c>
      <c r="F82" s="15">
        <v>135</v>
      </c>
      <c r="G82" s="15">
        <v>179</v>
      </c>
      <c r="H82" s="15">
        <v>182</v>
      </c>
      <c r="I82" s="15">
        <v>179</v>
      </c>
      <c r="J82" s="15">
        <v>137</v>
      </c>
      <c r="K82" s="15">
        <v>1250</v>
      </c>
      <c r="L82" s="15">
        <f t="shared" si="2"/>
        <v>8</v>
      </c>
      <c r="M82" s="19">
        <f t="shared" si="3"/>
        <v>156.25</v>
      </c>
      <c r="N82" s="1" t="s">
        <v>112</v>
      </c>
    </row>
    <row r="83" spans="1:15" ht="15.75" thickBot="1" x14ac:dyDescent="0.25">
      <c r="A83" s="15">
        <v>37</v>
      </c>
      <c r="B83" s="16" t="s">
        <v>104</v>
      </c>
      <c r="C83" s="15">
        <v>147</v>
      </c>
      <c r="D83" s="15">
        <v>195</v>
      </c>
      <c r="E83" s="15">
        <v>124</v>
      </c>
      <c r="F83" s="15">
        <v>138</v>
      </c>
      <c r="G83" s="15">
        <v>135</v>
      </c>
      <c r="H83" s="15">
        <v>153</v>
      </c>
      <c r="I83" s="17">
        <v>203</v>
      </c>
      <c r="J83" s="15">
        <v>142</v>
      </c>
      <c r="K83" s="15">
        <v>1237</v>
      </c>
      <c r="L83" s="15">
        <f t="shared" si="2"/>
        <v>8</v>
      </c>
      <c r="M83" s="19">
        <f t="shared" si="3"/>
        <v>154.625</v>
      </c>
      <c r="N83" s="1" t="s">
        <v>112</v>
      </c>
    </row>
    <row r="84" spans="1:15" ht="15.75" thickBot="1" x14ac:dyDescent="0.25">
      <c r="A84" s="15">
        <v>38</v>
      </c>
      <c r="B84" s="16" t="s">
        <v>161</v>
      </c>
      <c r="C84" s="15">
        <v>138</v>
      </c>
      <c r="D84" s="15">
        <v>199</v>
      </c>
      <c r="E84" s="15">
        <v>116</v>
      </c>
      <c r="F84" s="15">
        <v>131</v>
      </c>
      <c r="G84" s="15">
        <v>173</v>
      </c>
      <c r="H84" s="15">
        <v>199</v>
      </c>
      <c r="I84" s="15">
        <v>134</v>
      </c>
      <c r="J84" s="15">
        <v>124</v>
      </c>
      <c r="K84" s="15">
        <v>1214</v>
      </c>
      <c r="L84" s="15">
        <f t="shared" si="2"/>
        <v>8</v>
      </c>
      <c r="M84" s="19">
        <f t="shared" si="3"/>
        <v>151.75</v>
      </c>
      <c r="N84" s="1" t="s">
        <v>112</v>
      </c>
    </row>
    <row r="85" spans="1:15" ht="15.75" thickBot="1" x14ac:dyDescent="0.25">
      <c r="A85" s="15">
        <v>39</v>
      </c>
      <c r="B85" s="16" t="s">
        <v>28</v>
      </c>
      <c r="C85" s="15">
        <v>185</v>
      </c>
      <c r="D85" s="15">
        <v>144</v>
      </c>
      <c r="E85" s="15">
        <v>149</v>
      </c>
      <c r="F85" s="15">
        <v>143</v>
      </c>
      <c r="G85" s="15">
        <v>161</v>
      </c>
      <c r="H85" s="15">
        <v>136</v>
      </c>
      <c r="I85" s="15">
        <v>159</v>
      </c>
      <c r="J85" s="15">
        <v>136</v>
      </c>
      <c r="K85" s="15">
        <v>1213</v>
      </c>
      <c r="L85" s="15">
        <f t="shared" si="2"/>
        <v>8</v>
      </c>
      <c r="M85" s="19">
        <f t="shared" si="3"/>
        <v>151.625</v>
      </c>
      <c r="N85" s="1" t="s">
        <v>112</v>
      </c>
    </row>
    <row r="86" spans="1:15" ht="15.75" thickBot="1" x14ac:dyDescent="0.25">
      <c r="A86" s="15">
        <v>40</v>
      </c>
      <c r="B86" s="16" t="s">
        <v>162</v>
      </c>
      <c r="C86" s="15">
        <v>148</v>
      </c>
      <c r="D86" s="15">
        <v>183</v>
      </c>
      <c r="E86" s="15">
        <v>149</v>
      </c>
      <c r="F86" s="15">
        <v>129</v>
      </c>
      <c r="G86" s="15">
        <v>171</v>
      </c>
      <c r="H86" s="15">
        <v>149</v>
      </c>
      <c r="I86" s="15">
        <v>146</v>
      </c>
      <c r="J86" s="15">
        <v>136</v>
      </c>
      <c r="K86" s="15">
        <v>1211</v>
      </c>
      <c r="L86" s="15">
        <f t="shared" si="2"/>
        <v>8</v>
      </c>
      <c r="M86" s="19">
        <f t="shared" si="3"/>
        <v>151.375</v>
      </c>
      <c r="N86" s="1" t="s">
        <v>112</v>
      </c>
    </row>
    <row r="87" spans="1:15" ht="15.75" thickBot="1" x14ac:dyDescent="0.25">
      <c r="A87" s="15">
        <v>41</v>
      </c>
      <c r="B87" s="16" t="s">
        <v>69</v>
      </c>
      <c r="C87" s="15">
        <v>162</v>
      </c>
      <c r="D87" s="15">
        <v>127</v>
      </c>
      <c r="E87" s="15">
        <v>157</v>
      </c>
      <c r="F87" s="15">
        <v>149</v>
      </c>
      <c r="G87" s="15">
        <v>154</v>
      </c>
      <c r="H87" s="15">
        <v>146</v>
      </c>
      <c r="I87" s="15">
        <v>192</v>
      </c>
      <c r="J87" s="15">
        <v>115</v>
      </c>
      <c r="K87" s="15">
        <v>1202</v>
      </c>
      <c r="L87" s="15">
        <f t="shared" si="2"/>
        <v>8</v>
      </c>
      <c r="M87" s="19">
        <f t="shared" si="3"/>
        <v>150.25</v>
      </c>
      <c r="N87" s="1" t="s">
        <v>112</v>
      </c>
    </row>
    <row r="88" spans="1:15" ht="15.75" thickBot="1" x14ac:dyDescent="0.25">
      <c r="A88" s="15">
        <v>42</v>
      </c>
      <c r="B88" s="16" t="s">
        <v>27</v>
      </c>
      <c r="C88" s="15">
        <v>192</v>
      </c>
      <c r="D88" s="15">
        <v>148</v>
      </c>
      <c r="E88" s="15">
        <v>153</v>
      </c>
      <c r="F88" s="15">
        <v>138</v>
      </c>
      <c r="G88" s="15">
        <v>162</v>
      </c>
      <c r="H88" s="15">
        <v>140</v>
      </c>
      <c r="I88" s="15">
        <v>122</v>
      </c>
      <c r="J88" s="15">
        <v>128</v>
      </c>
      <c r="K88" s="15">
        <v>1183</v>
      </c>
      <c r="L88" s="15">
        <f t="shared" si="2"/>
        <v>8</v>
      </c>
      <c r="M88" s="19">
        <f t="shared" si="3"/>
        <v>147.875</v>
      </c>
      <c r="N88" s="1" t="s">
        <v>112</v>
      </c>
    </row>
    <row r="89" spans="1:15" ht="15.75" thickBot="1" x14ac:dyDescent="0.25">
      <c r="A89" s="15">
        <v>43</v>
      </c>
      <c r="B89" s="16" t="s">
        <v>60</v>
      </c>
      <c r="C89" s="15">
        <v>155</v>
      </c>
      <c r="D89" s="15">
        <v>139</v>
      </c>
      <c r="E89" s="15">
        <v>145</v>
      </c>
      <c r="F89" s="15">
        <v>176</v>
      </c>
      <c r="G89" s="15">
        <v>144</v>
      </c>
      <c r="H89" s="15">
        <v>109</v>
      </c>
      <c r="I89" s="15">
        <v>148</v>
      </c>
      <c r="J89" s="15">
        <v>153</v>
      </c>
      <c r="K89" s="15">
        <v>1169</v>
      </c>
      <c r="L89" s="15">
        <f t="shared" si="2"/>
        <v>8</v>
      </c>
      <c r="M89" s="19">
        <f t="shared" si="3"/>
        <v>146.125</v>
      </c>
      <c r="N89" s="1" t="s">
        <v>112</v>
      </c>
    </row>
    <row r="90" spans="1:15" ht="15.75" thickBot="1" x14ac:dyDescent="0.25">
      <c r="A90" s="15">
        <v>44</v>
      </c>
      <c r="B90" s="16" t="s">
        <v>45</v>
      </c>
      <c r="C90" s="15">
        <v>126</v>
      </c>
      <c r="D90" s="15">
        <v>129</v>
      </c>
      <c r="E90" s="15">
        <v>174</v>
      </c>
      <c r="F90" s="15">
        <v>133</v>
      </c>
      <c r="G90" s="15">
        <v>118</v>
      </c>
      <c r="H90" s="15">
        <v>137</v>
      </c>
      <c r="I90" s="15">
        <v>114</v>
      </c>
      <c r="J90" s="15">
        <v>158</v>
      </c>
      <c r="K90" s="15">
        <v>1089</v>
      </c>
      <c r="L90" s="15">
        <f t="shared" si="2"/>
        <v>8</v>
      </c>
      <c r="M90" s="19">
        <f t="shared" si="3"/>
        <v>136.125</v>
      </c>
      <c r="N90" s="1" t="s">
        <v>112</v>
      </c>
    </row>
    <row r="91" spans="1:15" ht="15.75" thickBot="1" x14ac:dyDescent="0.25">
      <c r="A91" s="15">
        <v>45</v>
      </c>
      <c r="B91" s="16" t="s">
        <v>163</v>
      </c>
      <c r="C91" s="15">
        <v>132</v>
      </c>
      <c r="D91" s="15">
        <v>155</v>
      </c>
      <c r="E91" s="15">
        <v>131</v>
      </c>
      <c r="F91" s="15">
        <v>134</v>
      </c>
      <c r="G91" s="15">
        <v>123</v>
      </c>
      <c r="H91" s="15">
        <v>146</v>
      </c>
      <c r="I91" s="15">
        <v>142</v>
      </c>
      <c r="J91" s="15">
        <v>117</v>
      </c>
      <c r="K91" s="15">
        <v>1080</v>
      </c>
      <c r="L91" s="15">
        <f t="shared" si="2"/>
        <v>8</v>
      </c>
      <c r="M91" s="19">
        <f t="shared" si="3"/>
        <v>135</v>
      </c>
      <c r="N91" s="1" t="s">
        <v>112</v>
      </c>
    </row>
    <row r="92" spans="1:15" ht="15.75" thickBot="1" x14ac:dyDescent="0.25">
      <c r="A92" s="15">
        <v>46</v>
      </c>
      <c r="B92" s="16" t="s">
        <v>31</v>
      </c>
      <c r="C92" s="15">
        <v>128</v>
      </c>
      <c r="D92" s="15">
        <v>135</v>
      </c>
      <c r="E92" s="15">
        <v>119</v>
      </c>
      <c r="F92" s="15">
        <v>90</v>
      </c>
      <c r="G92" s="15">
        <v>131</v>
      </c>
      <c r="H92" s="15">
        <v>125</v>
      </c>
      <c r="I92" s="15">
        <v>136</v>
      </c>
      <c r="J92" s="15">
        <v>133</v>
      </c>
      <c r="K92" s="15">
        <v>997</v>
      </c>
      <c r="L92" s="15">
        <f t="shared" si="2"/>
        <v>8</v>
      </c>
      <c r="M92" s="19">
        <f t="shared" si="3"/>
        <v>124.625</v>
      </c>
      <c r="N92" s="1" t="s">
        <v>112</v>
      </c>
    </row>
    <row r="93" spans="1:15" ht="15.75" thickBot="1" x14ac:dyDescent="0.25">
      <c r="B93" s="16"/>
      <c r="C93" s="15"/>
      <c r="D93" s="15"/>
      <c r="E93" s="15"/>
      <c r="F93" s="15"/>
      <c r="G93" s="15"/>
      <c r="H93" s="15"/>
      <c r="I93" s="15"/>
      <c r="J93" s="15"/>
      <c r="K93" s="15"/>
      <c r="L93" s="153"/>
      <c r="M93" s="153"/>
    </row>
    <row r="94" spans="1:15" ht="15.75" thickBot="1" x14ac:dyDescent="0.25">
      <c r="B94" s="16"/>
      <c r="C94" s="15"/>
      <c r="D94" s="15"/>
      <c r="E94" s="15"/>
      <c r="F94" s="15"/>
      <c r="G94" s="15"/>
      <c r="H94" s="15"/>
      <c r="I94" s="15"/>
      <c r="J94" s="15"/>
      <c r="K94" s="15"/>
      <c r="L94" s="153"/>
      <c r="M94" s="153"/>
    </row>
    <row r="96" spans="1:15" ht="15.75" x14ac:dyDescent="0.2">
      <c r="B96" s="116" t="s">
        <v>107</v>
      </c>
      <c r="C96" s="117">
        <f>COUNTIF(C47:J94,"&gt;199")</f>
        <v>40</v>
      </c>
      <c r="E96" s="2" t="s">
        <v>62</v>
      </c>
      <c r="F96" s="2">
        <f>SUM(K96/I96)</f>
        <v>163.39402173913044</v>
      </c>
      <c r="H96" s="1" t="s">
        <v>63</v>
      </c>
      <c r="I96" s="1">
        <f>COUNT(C47:J93)</f>
        <v>368</v>
      </c>
      <c r="J96" s="1" t="s">
        <v>0</v>
      </c>
      <c r="K96" s="1">
        <f>SUM(K47:K95)</f>
        <v>60129</v>
      </c>
    </row>
    <row r="99" spans="2:13" ht="15.75" x14ac:dyDescent="0.2">
      <c r="B99" s="117" t="s">
        <v>108</v>
      </c>
      <c r="C99" s="117">
        <f>SUM(C43+C96)</f>
        <v>57</v>
      </c>
      <c r="E99" s="2" t="s">
        <v>62</v>
      </c>
      <c r="F99" s="2">
        <f>SUM(K99/I99)</f>
        <v>160.47865853658536</v>
      </c>
      <c r="H99" s="1" t="s">
        <v>63</v>
      </c>
      <c r="I99" s="1">
        <f>SUM(I43+I96)</f>
        <v>656</v>
      </c>
      <c r="J99" s="2" t="s">
        <v>0</v>
      </c>
      <c r="K99" s="2">
        <f>SUM(K43+K96)</f>
        <v>105274</v>
      </c>
      <c r="L99" s="2"/>
      <c r="M99" s="2"/>
    </row>
  </sheetData>
  <mergeCells count="3">
    <mergeCell ref="A1:M1"/>
    <mergeCell ref="A2:M2"/>
    <mergeCell ref="A45:M45"/>
  </mergeCells>
  <phoneticPr fontId="22" type="noConversion"/>
  <hyperlinks>
    <hyperlink ref="B5" r:id="rId1" display="https://bowling.lexerbowling.com/bowlingdelapraille/championnatsgenevois2024/pl05F.htm" xr:uid="{3A5C5909-3C9E-4C68-B9EC-7783DBF67F2F}"/>
    <hyperlink ref="B6" r:id="rId2" display="https://bowling.lexerbowling.com/bowlingdelapraille/championnatsgenevois2024/pl04E.htm" xr:uid="{47A4708E-6FAE-48E5-8A17-4A500277C810}"/>
    <hyperlink ref="B7" r:id="rId3" display="https://bowling.lexerbowling.com/bowlingdelapraille/championnatsgenevois2024/pl05D.htm" xr:uid="{8B731F4C-B051-4245-976B-0AADE5532A92}"/>
    <hyperlink ref="B8" r:id="rId4" display="https://bowling.lexerbowling.com/bowlingdelapraille/championnatsgenevois2024/pl032.htm" xr:uid="{1F2B4000-BA20-4733-A09F-30DEAD204D61}"/>
    <hyperlink ref="B9" r:id="rId5" display="https://bowling.lexerbowling.com/bowlingdelapraille/championnatsgenevois2024/pl022.htm" xr:uid="{0F041A5E-377E-4400-A9F3-9AFDBEED68CA}"/>
    <hyperlink ref="B10" r:id="rId6" display="https://bowling.lexerbowling.com/bowlingdelapraille/championnatsgenevois2024/pl06B.htm" xr:uid="{AD2E57E2-0081-45CB-AC93-3821266D56A2}"/>
    <hyperlink ref="B11" r:id="rId7" display="https://bowling.lexerbowling.com/bowlingdelapraille/championnatsgenevois2024/pl057.htm" xr:uid="{C942D7B0-72D3-4E5D-9595-198BA538496C}"/>
    <hyperlink ref="B12" r:id="rId8" display="https://bowling.lexerbowling.com/bowlingdelapraille/championnatsgenevois2024/pl05C.htm" xr:uid="{9247510A-4940-4B44-A4D1-9DB1D4AC465C}"/>
    <hyperlink ref="B13" r:id="rId9" display="https://bowling.lexerbowling.com/bowlingdelapraille/championnatsgenevois2024/pl007.htm" xr:uid="{A67C6715-7CCD-4912-93F3-EFA0DD2F9170}"/>
    <hyperlink ref="B14" r:id="rId10" display="https://bowling.lexerbowling.com/bowlingdelapraille/championnatsgenevois2024/pl06D.htm" xr:uid="{6528372C-475F-4AE1-A1DD-A6D7B02EE1F5}"/>
    <hyperlink ref="B15" r:id="rId11" display="https://bowling.lexerbowling.com/bowlingdelapraille/championnatsgenevois2024/pl04B.htm" xr:uid="{4000B08E-3F51-4037-B055-9444D16EA9D5}"/>
    <hyperlink ref="B16" r:id="rId12" display="https://bowling.lexerbowling.com/bowlingdelapraille/championnatsgenevois2024/pl006.htm" xr:uid="{120A0D7A-E24C-4F4F-A10C-D35C621FF878}"/>
    <hyperlink ref="B17" r:id="rId13" display="https://bowling.lexerbowling.com/bowlingdelapraille/championnatsgenevois2024/pl00E.htm" xr:uid="{D05B9FC6-510C-4E71-897D-871E4E0EF368}"/>
    <hyperlink ref="B18" r:id="rId14" display="https://bowling.lexerbowling.com/bowlingdelapraille/championnatsgenevois2024/pl003.htm" xr:uid="{43D41761-33D6-4358-8BDF-913068017C02}"/>
    <hyperlink ref="B19" r:id="rId15" display="https://bowling.lexerbowling.com/bowlingdelapraille/championnatsgenevois2024/pl020.htm" xr:uid="{A12C31B4-87C4-40B2-B76A-A703C4A291CF}"/>
    <hyperlink ref="B20" r:id="rId16" display="https://bowling.lexerbowling.com/bowlingdelapraille/championnatsgenevois2024/pl00B.htm" xr:uid="{F5F4DFF8-8622-48C7-978E-4B83B7BDF58B}"/>
    <hyperlink ref="B21" r:id="rId17" display="https://bowling.lexerbowling.com/bowlingdelapraille/championnatsgenevois2024/pl00A.htm" xr:uid="{638BAFBA-32FC-4884-948B-9453A54F0A07}"/>
    <hyperlink ref="B22" r:id="rId18" display="https://bowling.lexerbowling.com/bowlingdelapraille/championnatsgenevois2024/pl047.htm" xr:uid="{61E5CA93-A3D4-48C4-9FB5-6823D41536F9}"/>
    <hyperlink ref="B23" r:id="rId19" display="https://bowling.lexerbowling.com/bowlingdelapraille/championnatsgenevois2024/pl053.htm" xr:uid="{D03FD89D-1B63-497A-AC0E-1E0848CF6578}"/>
    <hyperlink ref="B24" r:id="rId20" display="https://bowling.lexerbowling.com/bowlingdelapraille/championnatsgenevois2024/pl046.htm" xr:uid="{4C7C5497-509C-41D8-82DD-B2F23E405C15}"/>
    <hyperlink ref="B25" r:id="rId21" display="https://bowling.lexerbowling.com/bowlingdelapraille/championnatsgenevois2024/pl01F.htm" xr:uid="{DFA8C496-1E5B-4048-9EBA-64076DABC495}"/>
    <hyperlink ref="B26" r:id="rId22" display="https://bowling.lexerbowling.com/bowlingdelapraille/championnatsgenevois2024/pl014.htm" xr:uid="{6689BB27-48A9-460D-BB4C-76336E28B4FE}"/>
    <hyperlink ref="B27" r:id="rId23" display="https://bowling.lexerbowling.com/bowlingdelapraille/championnatsgenevois2024/pl00C.htm" xr:uid="{131915A8-FBB3-47F1-9F51-7DD22A9E3B58}"/>
    <hyperlink ref="B28" r:id="rId24" display="https://bowling.lexerbowling.com/bowlingdelapraille/championnatsgenevois2024/pl021.htm" xr:uid="{1EB8F262-E55F-45AA-B5C8-7380C205DA43}"/>
    <hyperlink ref="B29" r:id="rId25" display="https://bowling.lexerbowling.com/bowlingdelapraille/championnatsgenevois2024/pl06C.htm" xr:uid="{6066A776-2DE1-4813-8385-B867CC7294E1}"/>
    <hyperlink ref="B30" r:id="rId26" display="https://bowling.lexerbowling.com/bowlingdelapraille/championnatsgenevois2024/pl01D.htm" xr:uid="{F740D96D-2135-494F-ADF6-274A5755C3E7}"/>
    <hyperlink ref="B31" r:id="rId27" display="https://bowling.lexerbowling.com/bowlingdelapraille/championnatsgenevois2024/pl069.htm" xr:uid="{22306A75-12E6-4AB0-B89A-E005D87898E9}"/>
    <hyperlink ref="B32" r:id="rId28" display="https://bowling.lexerbowling.com/bowlingdelapraille/championnatsgenevois2024/pl016.htm" xr:uid="{74F49FE3-331D-4B18-9579-8F06D53F416C}"/>
    <hyperlink ref="B33" r:id="rId29" display="https://bowling.lexerbowling.com/bowlingdelapraille/championnatsgenevois2024/pl018.htm" xr:uid="{B10FF099-FF26-47D1-86BF-E037DD4A166D}"/>
    <hyperlink ref="B34" r:id="rId30" display="https://bowling.lexerbowling.com/bowlingdelapraille/championnatsgenevois2024/pl044.htm" xr:uid="{7007C9D6-3D2D-430C-8D6E-2C39E63FB9A4}"/>
    <hyperlink ref="B35" r:id="rId31" display="https://bowling.lexerbowling.com/bowlingdelapraille/championnatsgenevois2024/pl04D.htm" xr:uid="{572FC170-2FDA-41FB-BB5F-12E5CF213E06}"/>
    <hyperlink ref="B36" r:id="rId32" display="https://bowling.lexerbowling.com/bowlingdelapraille/championnatsgenevois2024/pl019.htm" xr:uid="{F1A845AB-A800-46B3-B49E-1E6C8C0CBC5F}"/>
    <hyperlink ref="B37" r:id="rId33" display="https://bowling.lexerbowling.com/bowlingdelapraille/championnatsgenevois2024/pl059.htm" xr:uid="{EF398D0A-34CA-413A-B0F5-B472EE0740DB}"/>
    <hyperlink ref="B38" r:id="rId34" display="https://bowling.lexerbowling.com/bowlingdelapraille/championnatsgenevois2024/pl015.htm" xr:uid="{192F3878-92F9-460A-938C-122F24983101}"/>
    <hyperlink ref="B39" r:id="rId35" display="https://bowling.lexerbowling.com/bowlingdelapraille/championnatsgenevois2024/pl017.htm" xr:uid="{5B65EF6A-8787-46ED-B041-1EC891A6A9B4}"/>
    <hyperlink ref="B40" r:id="rId36" display="https://bowling.lexerbowling.com/bowlingdelapraille/championnatsgenevois2024/pl073.htm" xr:uid="{F64BC22B-3BD6-4B5E-9D47-92EBF018E838}"/>
    <hyperlink ref="B47" r:id="rId37" display="https://bowling.lexerbowling.com/bowlingdelapraille/championnatsgenevois2024/pl066.htm" xr:uid="{D58BC9E9-5C4F-450D-BE2C-FBF0F7A70756}"/>
    <hyperlink ref="B48" r:id="rId38" display="https://bowling.lexerbowling.com/bowlingdelapraille/championnatsgenevois2024/pl010.htm" xr:uid="{A3FBD25C-2DE8-4DE8-AC5E-8C70D910990F}"/>
    <hyperlink ref="B49" r:id="rId39" display="https://bowling.lexerbowling.com/bowlingdelapraille/championnatsgenevois2024/pl048.htm" xr:uid="{89E0B2B2-5DEF-4181-89FE-D615DA2866CB}"/>
    <hyperlink ref="B50" r:id="rId40" display="https://bowling.lexerbowling.com/bowlingdelapraille/championnatsgenevois2024/pl02D.htm" xr:uid="{61B5C2B4-8E5B-4578-A932-CFFA5E291B0D}"/>
    <hyperlink ref="B51" r:id="rId41" display="https://bowling.lexerbowling.com/bowlingdelapraille/championnatsgenevois2024/pl06F.htm" xr:uid="{8DBAD480-E802-414C-BE47-DEF8B451D1C1}"/>
    <hyperlink ref="B52" r:id="rId42" display="https://bowling.lexerbowling.com/bowlingdelapraille/championnatsgenevois2024/pl029.htm" xr:uid="{C88CA088-5340-4D0A-8FB1-A62629689C6B}"/>
    <hyperlink ref="B53" r:id="rId43" display="https://bowling.lexerbowling.com/bowlingdelapraille/championnatsgenevois2024/pl04F.htm" xr:uid="{96FD3BDF-B407-457D-99BF-1D1DAB3FB0BC}"/>
    <hyperlink ref="B54" r:id="rId44" display="https://bowling.lexerbowling.com/bowlingdelapraille/championnatsgenevois2024/pl043.htm" xr:uid="{F3A8F2C2-5AB4-45C2-9035-15F373402EDA}"/>
    <hyperlink ref="B55" r:id="rId45" display="https://bowling.lexerbowling.com/bowlingdelapraille/championnatsgenevois2024/pl008.htm" xr:uid="{038433B1-B6D7-480F-A67E-0CF397CA25BE}"/>
    <hyperlink ref="B56" r:id="rId46" display="https://bowling.lexerbowling.com/bowlingdelapraille/championnatsgenevois2024/pl03A.htm" xr:uid="{FC265907-DBF6-4B92-B6F9-99920C4EE4D7}"/>
    <hyperlink ref="B57" r:id="rId47" display="https://bowling.lexerbowling.com/bowlingdelapraille/championnatsgenevois2024/pl00F.htm" xr:uid="{B34EE0F5-C983-4CF0-9E62-0E62197E012C}"/>
    <hyperlink ref="B58" r:id="rId48" display="https://bowling.lexerbowling.com/bowlingdelapraille/championnatsgenevois2024/pl039.htm" xr:uid="{F423ED2B-C57E-442D-B418-486934DD0387}"/>
    <hyperlink ref="B59" r:id="rId49" display="https://bowling.lexerbowling.com/bowlingdelapraille/championnatsgenevois2024/pl005.htm" xr:uid="{C898E889-A659-4A65-B205-1488BE07C948}"/>
    <hyperlink ref="B60" r:id="rId50" display="https://bowling.lexerbowling.com/bowlingdelapraille/championnatsgenevois2024/pl001.htm" xr:uid="{604D0EB6-F791-4ABB-AA79-BE80AFD475E5}"/>
    <hyperlink ref="B61" r:id="rId51" display="https://bowling.lexerbowling.com/bowlingdelapraille/championnatsgenevois2024/pl009.htm" xr:uid="{AE64386D-BBFF-4CD0-9854-46F9BB25E19D}"/>
    <hyperlink ref="B62" r:id="rId52" display="https://bowling.lexerbowling.com/bowlingdelapraille/championnatsgenevois2024/pl00D.htm" xr:uid="{1F32CADB-E3F5-444C-9F54-8F15724141E6}"/>
    <hyperlink ref="B63" r:id="rId53" display="https://bowling.lexerbowling.com/bowlingdelapraille/championnatsgenevois2024/pl040.htm" xr:uid="{8AD155A1-04FD-4589-AC4E-BC0D3FA6F514}"/>
    <hyperlink ref="B64" r:id="rId54" display="https://bowling.lexerbowling.com/bowlingdelapraille/championnatsgenevois2024/pl045.htm" xr:uid="{AAC7AF38-CD29-493A-834D-680A6F576028}"/>
    <hyperlink ref="B65" r:id="rId55" display="https://bowling.lexerbowling.com/bowlingdelapraille/championnatsgenevois2024/pl03E.htm" xr:uid="{A5EC42A3-8F8B-4BC8-BC66-1E978D0C5CF0}"/>
    <hyperlink ref="B66" r:id="rId56" display="https://bowling.lexerbowling.com/bowlingdelapraille/championnatsgenevois2024/pl03C.htm" xr:uid="{C8F8E41A-0F38-45EF-A484-9FBB745A0753}"/>
    <hyperlink ref="B67" r:id="rId57" display="https://bowling.lexerbowling.com/bowlingdelapraille/championnatsgenevois2024/pl036.htm" xr:uid="{AF74D3A5-968B-4337-B2A6-A293B8D3B478}"/>
    <hyperlink ref="B68" r:id="rId58" display="https://bowling.lexerbowling.com/bowlingdelapraille/championnatsgenevois2024/pl041.htm" xr:uid="{255BE9F8-CD40-45C6-A1D0-0DCFC7DFD38F}"/>
    <hyperlink ref="B69" r:id="rId59" display="https://bowling.lexerbowling.com/bowlingdelapraille/championnatsgenevois2024/pl03B.htm" xr:uid="{8D53CF45-28EB-4FDC-9BE2-210900ABA739}"/>
    <hyperlink ref="B70" r:id="rId60" display="https://bowling.lexerbowling.com/bowlingdelapraille/championnatsgenevois2024/pl031.htm" xr:uid="{4A2E528B-1B7E-45E5-A20D-95A02653AF4C}"/>
    <hyperlink ref="B71" r:id="rId61" display="https://bowling.lexerbowling.com/bowlingdelapraille/championnatsgenevois2024/pl068.htm" xr:uid="{EA3CD2C3-8518-470A-8D9F-4447025B4935}"/>
    <hyperlink ref="B72" r:id="rId62" display="https://bowling.lexerbowling.com/bowlingdelapraille/championnatsgenevois2024/pl01E.htm" xr:uid="{27F26B3D-D19D-47A7-B242-1D9DCDD5255F}"/>
    <hyperlink ref="B73" r:id="rId63" display="https://bowling.lexerbowling.com/bowlingdelapraille/championnatsgenevois2024/pl011.htm" xr:uid="{136636B7-1E1A-4D84-8D1D-60664432EEE1}"/>
    <hyperlink ref="B74" r:id="rId64" display="https://bowling.lexerbowling.com/bowlingdelapraille/championnatsgenevois2024/pl055.htm" xr:uid="{FC982A91-815C-4C1B-B7E5-6BA0B2888DC6}"/>
    <hyperlink ref="B75" r:id="rId65" display="https://bowling.lexerbowling.com/bowlingdelapraille/championnatsgenevois2024/pl065.htm" xr:uid="{203735F3-9F1B-4D64-B239-7956B976E48A}"/>
    <hyperlink ref="B76" r:id="rId66" display="https://bowling.lexerbowling.com/bowlingdelapraille/championnatsgenevois2024/pl051.htm" xr:uid="{60771455-21FB-4565-AD95-ED3F81FFCAE6}"/>
    <hyperlink ref="B77" r:id="rId67" display="https://bowling.lexerbowling.com/bowlingdelapraille/championnatsgenevois2024/pl067.htm" xr:uid="{0D4DDD7C-BBAE-4ED0-B3A8-964247077203}"/>
    <hyperlink ref="B78" r:id="rId68" display="https://bowling.lexerbowling.com/bowlingdelapraille/championnatsgenevois2024/pl064.htm" xr:uid="{DAA027AF-9AC4-4970-8A35-FBBE4ACA9E73}"/>
    <hyperlink ref="B79" r:id="rId69" display="https://bowling.lexerbowling.com/bowlingdelapraille/championnatsgenevois2024/pl071.htm" xr:uid="{9D4878B2-6258-4492-8309-0878769A20CE}"/>
    <hyperlink ref="B80" r:id="rId70" display="https://bowling.lexerbowling.com/bowlingdelapraille/championnatsgenevois2024/pl05A.htm" xr:uid="{7C3190FB-BED8-4992-AB52-57EE582B7852}"/>
    <hyperlink ref="B81" r:id="rId71" display="https://bowling.lexerbowling.com/bowlingdelapraille/championnatsgenevois2024/pl025.htm" xr:uid="{79DD851E-FD20-49EB-8585-A470BB734F6B}"/>
    <hyperlink ref="B82" r:id="rId72" display="https://bowling.lexerbowling.com/bowlingdelapraille/championnatsgenevois2024/pl056.htm" xr:uid="{86431331-EC07-4033-B837-ADE7D67CA21E}"/>
    <hyperlink ref="B83" r:id="rId73" display="https://bowling.lexerbowling.com/bowlingdelapraille/championnatsgenevois2024/pl02B.htm" xr:uid="{C118682B-2225-42E6-A424-48183D8E8048}"/>
    <hyperlink ref="B84" r:id="rId74" display="https://bowling.lexerbowling.com/bowlingdelapraille/championnatsgenevois2024/pl06E.htm" xr:uid="{E96BA853-9764-4911-9427-0291DF1B5AFC}"/>
    <hyperlink ref="B85" r:id="rId75" display="https://bowling.lexerbowling.com/bowlingdelapraille/championnatsgenevois2024/pl062.htm" xr:uid="{59E6BA2F-3B65-4CC3-B7B1-6399ECBB93ED}"/>
    <hyperlink ref="B86" r:id="rId76" display="https://bowling.lexerbowling.com/bowlingdelapraille/championnatsgenevois2024/pl01B.htm" xr:uid="{40361D61-336D-4FA4-90C4-2033AB4DE982}"/>
    <hyperlink ref="B87" r:id="rId77" display="https://bowling.lexerbowling.com/bowlingdelapraille/championnatsgenevois2024/pl027.htm" xr:uid="{7C329F8F-3C62-427E-90BE-044E5CEDB201}"/>
    <hyperlink ref="B88" r:id="rId78" display="https://bowling.lexerbowling.com/bowlingdelapraille/championnatsgenevois2024/pl033.htm" xr:uid="{DC6D87FE-A5A2-4B8F-9D9A-D371D5D40608}"/>
    <hyperlink ref="B89" r:id="rId79" display="https://bowling.lexerbowling.com/bowlingdelapraille/championnatsgenevois2024/pl070.htm" xr:uid="{1842B82D-6FC8-4D5B-946A-D0E398C36E22}"/>
    <hyperlink ref="B90" r:id="rId80" display="https://bowling.lexerbowling.com/bowlingdelapraille/championnatsgenevois2024/pl002.htm" xr:uid="{D5503944-3EE4-46E9-BC63-FFA084E18137}"/>
    <hyperlink ref="B91" r:id="rId81" display="https://bowling.lexerbowling.com/bowlingdelapraille/championnatsgenevois2024/pl01C.htm" xr:uid="{17D2766E-5D73-4AF2-AD91-6040A44134C0}"/>
    <hyperlink ref="B92" r:id="rId82" display="https://bowling.lexerbowling.com/bowlingdelapraille/championnatsgenevois2024/pl042.htm" xr:uid="{4FCB4E5C-832B-4EEA-9E03-03B9FBAAAF50}"/>
  </hyperlinks>
  <pageMargins left="0.7" right="0.7" top="0.75" bottom="0.75" header="0.3" footer="0.3"/>
  <pageSetup paperSize="9" orientation="portrait" r:id="rId8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38E6-0921-437E-958D-0612B6CBA216}">
  <dimension ref="A1:N103"/>
  <sheetViews>
    <sheetView workbookViewId="0">
      <selection sqref="A1:M1"/>
    </sheetView>
  </sheetViews>
  <sheetFormatPr baseColWidth="10" defaultRowHeight="15" x14ac:dyDescent="0.2"/>
  <cols>
    <col min="1" max="1" width="7.21875" style="6" customWidth="1"/>
    <col min="2" max="2" width="18.77734375" customWidth="1"/>
    <col min="3" max="10" width="5.33203125" style="1" customWidth="1"/>
    <col min="11" max="11" width="7" style="1" bestFit="1" customWidth="1"/>
    <col min="12" max="12" width="5.33203125" style="6" customWidth="1"/>
    <col min="13" max="13" width="6.44140625" style="13" bestFit="1" customWidth="1"/>
    <col min="14" max="14" width="8.21875" style="1" customWidth="1"/>
  </cols>
  <sheetData>
    <row r="1" spans="1:14" ht="18" x14ac:dyDescent="0.25">
      <c r="A1" s="233" t="s">
        <v>185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4" x14ac:dyDescent="0.2">
      <c r="A2" s="231" t="s">
        <v>168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</row>
    <row r="3" spans="1:14" ht="15.75" thickBot="1" x14ac:dyDescent="0.25"/>
    <row r="4" spans="1:14" ht="15.75" thickBot="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127" t="s">
        <v>0</v>
      </c>
      <c r="L4" s="4" t="s">
        <v>63</v>
      </c>
      <c r="M4" s="14" t="s">
        <v>62</v>
      </c>
      <c r="N4" s="5" t="s">
        <v>33</v>
      </c>
    </row>
    <row r="5" spans="1:14" ht="15.75" thickBot="1" x14ac:dyDescent="0.25">
      <c r="A5" s="15">
        <v>1</v>
      </c>
      <c r="B5" s="7" t="s">
        <v>150</v>
      </c>
      <c r="C5" s="10">
        <v>177</v>
      </c>
      <c r="D5" s="10">
        <v>177</v>
      </c>
      <c r="E5" s="11">
        <v>200</v>
      </c>
      <c r="F5" s="10">
        <v>197</v>
      </c>
      <c r="G5" s="11">
        <v>232</v>
      </c>
      <c r="H5" s="10">
        <v>198</v>
      </c>
      <c r="I5" s="10">
        <v>192</v>
      </c>
      <c r="J5" s="11">
        <v>200</v>
      </c>
      <c r="K5" s="10">
        <v>1573</v>
      </c>
      <c r="L5" s="15">
        <f>COUNT(C5:J5)</f>
        <v>8</v>
      </c>
      <c r="M5" s="19">
        <f>SUM(K5/L5)</f>
        <v>196.625</v>
      </c>
      <c r="N5" s="1" t="s">
        <v>110</v>
      </c>
    </row>
    <row r="6" spans="1:14" ht="15.75" thickBot="1" x14ac:dyDescent="0.25">
      <c r="A6" s="15">
        <v>2</v>
      </c>
      <c r="B6" s="7" t="s">
        <v>77</v>
      </c>
      <c r="C6" s="10">
        <v>171</v>
      </c>
      <c r="D6" s="10">
        <v>146</v>
      </c>
      <c r="E6" s="10">
        <v>182</v>
      </c>
      <c r="F6" s="11">
        <v>205</v>
      </c>
      <c r="G6" s="11">
        <v>222</v>
      </c>
      <c r="H6" s="10">
        <v>169</v>
      </c>
      <c r="I6" s="10">
        <v>189</v>
      </c>
      <c r="J6" s="11">
        <v>211</v>
      </c>
      <c r="K6" s="10">
        <v>1495</v>
      </c>
      <c r="L6" s="15">
        <f t="shared" ref="L6:L31" si="0">COUNT(C6:J6)</f>
        <v>8</v>
      </c>
      <c r="M6" s="19">
        <f t="shared" ref="M6:M31" si="1">SUM(K6/L6)</f>
        <v>186.875</v>
      </c>
      <c r="N6" s="1" t="s">
        <v>111</v>
      </c>
    </row>
    <row r="7" spans="1:14" ht="15.75" thickBot="1" x14ac:dyDescent="0.25">
      <c r="A7" s="15">
        <v>3</v>
      </c>
      <c r="B7" s="8" t="s">
        <v>164</v>
      </c>
      <c r="C7" s="9">
        <v>181</v>
      </c>
      <c r="D7" s="9">
        <v>149</v>
      </c>
      <c r="E7" s="12">
        <v>219</v>
      </c>
      <c r="F7" s="12">
        <v>202</v>
      </c>
      <c r="G7" s="9">
        <v>183</v>
      </c>
      <c r="H7" s="120">
        <v>267</v>
      </c>
      <c r="I7" s="9">
        <v>171</v>
      </c>
      <c r="J7" s="9">
        <v>161</v>
      </c>
      <c r="K7" s="9">
        <v>1533</v>
      </c>
      <c r="L7" s="15">
        <f t="shared" si="0"/>
        <v>8</v>
      </c>
      <c r="M7" s="19">
        <f t="shared" si="1"/>
        <v>191.625</v>
      </c>
      <c r="N7" s="1" t="s">
        <v>111</v>
      </c>
    </row>
    <row r="8" spans="1:14" ht="15.75" thickBot="1" x14ac:dyDescent="0.25">
      <c r="A8" s="15">
        <v>4</v>
      </c>
      <c r="B8" s="7" t="s">
        <v>165</v>
      </c>
      <c r="C8" s="10">
        <v>189</v>
      </c>
      <c r="D8" s="10">
        <v>168</v>
      </c>
      <c r="E8" s="11">
        <v>211</v>
      </c>
      <c r="F8" s="11">
        <v>209</v>
      </c>
      <c r="G8" s="10">
        <v>172</v>
      </c>
      <c r="H8" s="10">
        <v>159</v>
      </c>
      <c r="I8" s="10">
        <v>178</v>
      </c>
      <c r="J8" s="11">
        <v>221</v>
      </c>
      <c r="K8" s="10">
        <v>1507</v>
      </c>
      <c r="L8" s="15">
        <f t="shared" si="0"/>
        <v>8</v>
      </c>
      <c r="M8" s="19">
        <f t="shared" si="1"/>
        <v>188.375</v>
      </c>
      <c r="N8" s="1" t="s">
        <v>111</v>
      </c>
    </row>
    <row r="9" spans="1:14" ht="15.75" thickBot="1" x14ac:dyDescent="0.25">
      <c r="A9" s="15">
        <v>5</v>
      </c>
      <c r="B9" s="8" t="s">
        <v>83</v>
      </c>
      <c r="C9" s="9">
        <v>181</v>
      </c>
      <c r="D9" s="9">
        <v>194</v>
      </c>
      <c r="E9" s="9">
        <v>156</v>
      </c>
      <c r="F9" s="12">
        <v>201</v>
      </c>
      <c r="G9" s="9">
        <v>186</v>
      </c>
      <c r="H9" s="9">
        <v>183</v>
      </c>
      <c r="I9" s="9">
        <v>192</v>
      </c>
      <c r="J9" s="9">
        <v>168</v>
      </c>
      <c r="K9" s="9">
        <v>1461</v>
      </c>
      <c r="L9" s="15">
        <f t="shared" si="0"/>
        <v>8</v>
      </c>
      <c r="M9" s="19">
        <f t="shared" si="1"/>
        <v>182.625</v>
      </c>
      <c r="N9" s="1" t="s">
        <v>111</v>
      </c>
    </row>
    <row r="10" spans="1:14" ht="15.75" thickBot="1" x14ac:dyDescent="0.25">
      <c r="A10" s="15">
        <v>6</v>
      </c>
      <c r="B10" s="7" t="s">
        <v>68</v>
      </c>
      <c r="C10" s="11">
        <v>204</v>
      </c>
      <c r="D10" s="10">
        <v>193</v>
      </c>
      <c r="E10" s="10">
        <v>164</v>
      </c>
      <c r="F10" s="10">
        <v>182</v>
      </c>
      <c r="G10" s="10">
        <v>143</v>
      </c>
      <c r="H10" s="11">
        <v>225</v>
      </c>
      <c r="I10" s="10">
        <v>155</v>
      </c>
      <c r="J10" s="10">
        <v>144</v>
      </c>
      <c r="K10" s="10">
        <v>1410</v>
      </c>
      <c r="L10" s="15">
        <f t="shared" si="0"/>
        <v>8</v>
      </c>
      <c r="M10" s="19">
        <f t="shared" si="1"/>
        <v>176.25</v>
      </c>
      <c r="N10" s="1" t="s">
        <v>111</v>
      </c>
    </row>
    <row r="11" spans="1:14" ht="15.75" thickBot="1" x14ac:dyDescent="0.25">
      <c r="A11" s="15">
        <v>7</v>
      </c>
      <c r="B11" s="8" t="s">
        <v>19</v>
      </c>
      <c r="C11" s="12">
        <v>214</v>
      </c>
      <c r="D11" s="9">
        <v>180</v>
      </c>
      <c r="E11" s="9">
        <v>190</v>
      </c>
      <c r="F11" s="9">
        <v>181</v>
      </c>
      <c r="G11" s="9">
        <v>188</v>
      </c>
      <c r="H11" s="9">
        <v>192</v>
      </c>
      <c r="I11" s="9">
        <v>135</v>
      </c>
      <c r="J11" s="9">
        <v>155</v>
      </c>
      <c r="K11" s="9">
        <v>1435</v>
      </c>
      <c r="L11" s="15">
        <f t="shared" si="0"/>
        <v>8</v>
      </c>
      <c r="M11" s="19">
        <f t="shared" si="1"/>
        <v>179.375</v>
      </c>
      <c r="N11" s="1" t="s">
        <v>111</v>
      </c>
    </row>
    <row r="12" spans="1:14" ht="15.75" thickBot="1" x14ac:dyDescent="0.25">
      <c r="A12" s="15">
        <v>8</v>
      </c>
      <c r="B12" s="7" t="s">
        <v>166</v>
      </c>
      <c r="C12" s="11">
        <v>214</v>
      </c>
      <c r="D12" s="10">
        <v>190</v>
      </c>
      <c r="E12" s="10">
        <v>181</v>
      </c>
      <c r="F12" s="11">
        <v>210</v>
      </c>
      <c r="G12" s="10">
        <v>191</v>
      </c>
      <c r="H12" s="10">
        <v>176</v>
      </c>
      <c r="I12" s="10">
        <v>128</v>
      </c>
      <c r="J12" s="10">
        <v>148</v>
      </c>
      <c r="K12" s="10">
        <v>1438</v>
      </c>
      <c r="L12" s="15">
        <f t="shared" si="0"/>
        <v>8</v>
      </c>
      <c r="M12" s="19">
        <f t="shared" si="1"/>
        <v>179.75</v>
      </c>
      <c r="N12" s="1" t="s">
        <v>111</v>
      </c>
    </row>
    <row r="13" spans="1:14" ht="15.75" thickBot="1" x14ac:dyDescent="0.25">
      <c r="A13" s="15">
        <v>9</v>
      </c>
      <c r="B13" s="8" t="s">
        <v>167</v>
      </c>
      <c r="C13" s="9">
        <v>184</v>
      </c>
      <c r="D13" s="9">
        <v>171</v>
      </c>
      <c r="E13" s="9">
        <v>157</v>
      </c>
      <c r="F13" s="9">
        <v>180</v>
      </c>
      <c r="G13" s="12">
        <v>208</v>
      </c>
      <c r="H13" s="9">
        <v>165</v>
      </c>
      <c r="I13" s="12">
        <v>237</v>
      </c>
      <c r="J13" s="9">
        <v>190</v>
      </c>
      <c r="K13" s="9">
        <v>1492</v>
      </c>
      <c r="L13" s="15">
        <f t="shared" si="0"/>
        <v>8</v>
      </c>
      <c r="M13" s="19">
        <f t="shared" si="1"/>
        <v>186.5</v>
      </c>
      <c r="N13" s="1" t="s">
        <v>111</v>
      </c>
    </row>
    <row r="14" spans="1:14" ht="15.75" thickBot="1" x14ac:dyDescent="0.25">
      <c r="A14" s="15">
        <v>10</v>
      </c>
      <c r="B14" s="7" t="s">
        <v>58</v>
      </c>
      <c r="C14" s="11">
        <v>232</v>
      </c>
      <c r="D14" s="121">
        <v>256</v>
      </c>
      <c r="E14" s="10">
        <v>181</v>
      </c>
      <c r="F14" s="11">
        <v>231</v>
      </c>
      <c r="G14" s="10">
        <v>179</v>
      </c>
      <c r="H14" s="10">
        <v>167</v>
      </c>
      <c r="I14" s="10">
        <v>138</v>
      </c>
      <c r="J14" s="11">
        <v>202</v>
      </c>
      <c r="K14" s="10">
        <v>1586</v>
      </c>
      <c r="L14" s="15">
        <f t="shared" si="0"/>
        <v>8</v>
      </c>
      <c r="M14" s="19">
        <f t="shared" si="1"/>
        <v>198.25</v>
      </c>
      <c r="N14" s="1" t="s">
        <v>112</v>
      </c>
    </row>
    <row r="15" spans="1:14" ht="15.75" thickBot="1" x14ac:dyDescent="0.25">
      <c r="A15" s="15">
        <v>11</v>
      </c>
      <c r="B15" s="8" t="s">
        <v>105</v>
      </c>
      <c r="C15" s="9">
        <v>187</v>
      </c>
      <c r="D15" s="9">
        <v>170</v>
      </c>
      <c r="E15" s="9">
        <v>158</v>
      </c>
      <c r="F15" s="12">
        <v>229</v>
      </c>
      <c r="G15" s="9">
        <v>168</v>
      </c>
      <c r="H15" s="9">
        <v>156</v>
      </c>
      <c r="I15" s="9">
        <v>161</v>
      </c>
      <c r="J15" s="9">
        <v>158</v>
      </c>
      <c r="K15" s="9">
        <v>1387</v>
      </c>
      <c r="L15" s="15">
        <f t="shared" si="0"/>
        <v>8</v>
      </c>
      <c r="M15" s="19">
        <f t="shared" si="1"/>
        <v>173.375</v>
      </c>
      <c r="N15" s="1" t="s">
        <v>112</v>
      </c>
    </row>
    <row r="16" spans="1:14" ht="15.75" thickBot="1" x14ac:dyDescent="0.25">
      <c r="A16" s="15">
        <v>12</v>
      </c>
      <c r="B16" s="7" t="s">
        <v>69</v>
      </c>
      <c r="C16" s="10">
        <v>165</v>
      </c>
      <c r="D16" s="10">
        <v>171</v>
      </c>
      <c r="E16" s="10">
        <v>182</v>
      </c>
      <c r="F16" s="10">
        <v>172</v>
      </c>
      <c r="G16" s="10">
        <v>153</v>
      </c>
      <c r="H16" s="10">
        <v>149</v>
      </c>
      <c r="I16" s="10">
        <v>175</v>
      </c>
      <c r="J16" s="11">
        <v>201</v>
      </c>
      <c r="K16" s="10">
        <v>1368</v>
      </c>
      <c r="L16" s="15">
        <f t="shared" si="0"/>
        <v>8</v>
      </c>
      <c r="M16" s="19">
        <f t="shared" si="1"/>
        <v>171</v>
      </c>
      <c r="N16" s="1" t="s">
        <v>112</v>
      </c>
    </row>
    <row r="17" spans="1:14" ht="15.75" thickBot="1" x14ac:dyDescent="0.25">
      <c r="A17" s="15">
        <v>13</v>
      </c>
      <c r="B17" s="8" t="s">
        <v>47</v>
      </c>
      <c r="C17" s="12">
        <v>210</v>
      </c>
      <c r="D17" s="9">
        <v>161</v>
      </c>
      <c r="E17" s="9">
        <v>161</v>
      </c>
      <c r="F17" s="9">
        <v>176</v>
      </c>
      <c r="G17" s="9">
        <v>161</v>
      </c>
      <c r="H17" s="9">
        <v>158</v>
      </c>
      <c r="I17" s="9">
        <v>168</v>
      </c>
      <c r="J17" s="9">
        <v>169</v>
      </c>
      <c r="K17" s="9">
        <v>1364</v>
      </c>
      <c r="L17" s="15">
        <f t="shared" si="0"/>
        <v>8</v>
      </c>
      <c r="M17" s="19">
        <f t="shared" si="1"/>
        <v>170.5</v>
      </c>
      <c r="N17" s="1" t="s">
        <v>112</v>
      </c>
    </row>
    <row r="18" spans="1:14" ht="15.75" thickBot="1" x14ac:dyDescent="0.25">
      <c r="A18" s="15">
        <v>14</v>
      </c>
      <c r="B18" s="7" t="s">
        <v>44</v>
      </c>
      <c r="C18" s="10">
        <v>170</v>
      </c>
      <c r="D18" s="11">
        <v>214</v>
      </c>
      <c r="E18" s="10">
        <v>143</v>
      </c>
      <c r="F18" s="10">
        <v>132</v>
      </c>
      <c r="G18" s="10">
        <v>180</v>
      </c>
      <c r="H18" s="10">
        <v>140</v>
      </c>
      <c r="I18" s="10">
        <v>157</v>
      </c>
      <c r="J18" s="10">
        <v>172</v>
      </c>
      <c r="K18" s="10">
        <v>1308</v>
      </c>
      <c r="L18" s="15">
        <f t="shared" si="0"/>
        <v>8</v>
      </c>
      <c r="M18" s="19">
        <f t="shared" si="1"/>
        <v>163.5</v>
      </c>
      <c r="N18" s="1" t="s">
        <v>112</v>
      </c>
    </row>
    <row r="19" spans="1:14" ht="15.75" thickBot="1" x14ac:dyDescent="0.25">
      <c r="A19" s="15">
        <v>15</v>
      </c>
      <c r="B19" s="8" t="s">
        <v>60</v>
      </c>
      <c r="C19" s="9">
        <v>152</v>
      </c>
      <c r="D19" s="9">
        <v>165</v>
      </c>
      <c r="E19" s="9">
        <v>185</v>
      </c>
      <c r="F19" s="9">
        <v>163</v>
      </c>
      <c r="G19" s="9">
        <v>151</v>
      </c>
      <c r="H19" s="9">
        <v>149</v>
      </c>
      <c r="I19" s="9">
        <v>148</v>
      </c>
      <c r="J19" s="9">
        <v>126</v>
      </c>
      <c r="K19" s="9">
        <v>1239</v>
      </c>
      <c r="L19" s="15">
        <f t="shared" si="0"/>
        <v>8</v>
      </c>
      <c r="M19" s="19">
        <f t="shared" si="1"/>
        <v>154.875</v>
      </c>
      <c r="N19" s="1" t="s">
        <v>112</v>
      </c>
    </row>
    <row r="20" spans="1:14" ht="15.75" thickBot="1" x14ac:dyDescent="0.25">
      <c r="A20" s="15">
        <v>16</v>
      </c>
      <c r="B20" s="7" t="s">
        <v>22</v>
      </c>
      <c r="C20" s="10">
        <v>185</v>
      </c>
      <c r="D20" s="10">
        <v>190</v>
      </c>
      <c r="E20" s="10">
        <v>193</v>
      </c>
      <c r="F20" s="10">
        <v>190</v>
      </c>
      <c r="G20" s="10">
        <v>146</v>
      </c>
      <c r="H20" s="10">
        <v>150</v>
      </c>
      <c r="I20" s="10">
        <v>125</v>
      </c>
      <c r="J20" s="10">
        <v>192</v>
      </c>
      <c r="K20" s="10">
        <v>1371</v>
      </c>
      <c r="L20" s="15">
        <f t="shared" si="0"/>
        <v>8</v>
      </c>
      <c r="M20" s="19">
        <f t="shared" si="1"/>
        <v>171.375</v>
      </c>
      <c r="N20" s="1" t="s">
        <v>112</v>
      </c>
    </row>
    <row r="21" spans="1:14" ht="15.75" thickBot="1" x14ac:dyDescent="0.25">
      <c r="A21" s="15">
        <v>17</v>
      </c>
      <c r="B21" s="8" t="s">
        <v>57</v>
      </c>
      <c r="C21" s="9">
        <v>139</v>
      </c>
      <c r="D21" s="9">
        <v>172</v>
      </c>
      <c r="E21" s="9">
        <v>177</v>
      </c>
      <c r="F21" s="9">
        <v>190</v>
      </c>
      <c r="G21" s="9">
        <v>167</v>
      </c>
      <c r="H21" s="9">
        <v>148</v>
      </c>
      <c r="I21" s="9">
        <v>135</v>
      </c>
      <c r="J21" s="9">
        <v>155</v>
      </c>
      <c r="K21" s="9">
        <v>1283</v>
      </c>
      <c r="L21" s="15">
        <f t="shared" si="0"/>
        <v>8</v>
      </c>
      <c r="M21" s="19">
        <f t="shared" si="1"/>
        <v>160.375</v>
      </c>
      <c r="N21" s="1" t="s">
        <v>112</v>
      </c>
    </row>
    <row r="22" spans="1:14" ht="15.75" thickBot="1" x14ac:dyDescent="0.25">
      <c r="A22" s="15">
        <v>18</v>
      </c>
      <c r="B22" s="7" t="s">
        <v>56</v>
      </c>
      <c r="C22" s="10">
        <v>157</v>
      </c>
      <c r="D22" s="10">
        <v>156</v>
      </c>
      <c r="E22" s="10">
        <v>163</v>
      </c>
      <c r="F22" s="10">
        <v>180</v>
      </c>
      <c r="G22" s="10">
        <v>160</v>
      </c>
      <c r="H22" s="10">
        <v>149</v>
      </c>
      <c r="I22" s="10">
        <v>192</v>
      </c>
      <c r="J22" s="10">
        <v>154</v>
      </c>
      <c r="K22" s="10">
        <v>1311</v>
      </c>
      <c r="L22" s="15">
        <f t="shared" si="0"/>
        <v>8</v>
      </c>
      <c r="M22" s="19">
        <f t="shared" si="1"/>
        <v>163.875</v>
      </c>
      <c r="N22" s="1" t="s">
        <v>112</v>
      </c>
    </row>
    <row r="23" spans="1:14" ht="15.75" thickBot="1" x14ac:dyDescent="0.25">
      <c r="A23" s="15">
        <v>19</v>
      </c>
      <c r="B23" s="8" t="s">
        <v>86</v>
      </c>
      <c r="C23" s="9">
        <v>127</v>
      </c>
      <c r="D23" s="9">
        <v>125</v>
      </c>
      <c r="E23" s="9">
        <v>131</v>
      </c>
      <c r="F23" s="9">
        <v>177</v>
      </c>
      <c r="G23" s="9">
        <v>177</v>
      </c>
      <c r="H23" s="9">
        <v>165</v>
      </c>
      <c r="I23" s="9">
        <v>145</v>
      </c>
      <c r="J23" s="9">
        <v>142</v>
      </c>
      <c r="K23" s="9">
        <v>1189</v>
      </c>
      <c r="L23" s="15">
        <f t="shared" si="0"/>
        <v>8</v>
      </c>
      <c r="M23" s="19">
        <f t="shared" si="1"/>
        <v>148.625</v>
      </c>
      <c r="N23" s="1" t="s">
        <v>112</v>
      </c>
    </row>
    <row r="24" spans="1:14" ht="15.75" thickBot="1" x14ac:dyDescent="0.25">
      <c r="A24" s="15">
        <v>20</v>
      </c>
      <c r="B24" s="7" t="s">
        <v>27</v>
      </c>
      <c r="C24" s="10">
        <v>114</v>
      </c>
      <c r="D24" s="10">
        <v>138</v>
      </c>
      <c r="E24" s="10">
        <v>134</v>
      </c>
      <c r="F24" s="10">
        <v>155</v>
      </c>
      <c r="G24" s="10">
        <v>160</v>
      </c>
      <c r="H24" s="10">
        <v>168</v>
      </c>
      <c r="I24" s="10">
        <v>148</v>
      </c>
      <c r="J24" s="10">
        <v>134</v>
      </c>
      <c r="K24" s="10">
        <v>1151</v>
      </c>
      <c r="L24" s="15">
        <f t="shared" si="0"/>
        <v>8</v>
      </c>
      <c r="M24" s="19">
        <f t="shared" si="1"/>
        <v>143.875</v>
      </c>
      <c r="N24" s="1" t="s">
        <v>112</v>
      </c>
    </row>
    <row r="25" spans="1:14" ht="15.75" thickBot="1" x14ac:dyDescent="0.25">
      <c r="A25" s="15">
        <v>21</v>
      </c>
      <c r="B25" s="8" t="s">
        <v>70</v>
      </c>
      <c r="C25" s="9">
        <v>170</v>
      </c>
      <c r="D25" s="9">
        <v>145</v>
      </c>
      <c r="E25" s="9">
        <v>140</v>
      </c>
      <c r="F25" s="9">
        <v>135</v>
      </c>
      <c r="G25" s="9">
        <v>155</v>
      </c>
      <c r="H25" s="9">
        <v>162</v>
      </c>
      <c r="I25" s="9">
        <v>176</v>
      </c>
      <c r="J25" s="9">
        <v>137</v>
      </c>
      <c r="K25" s="9">
        <v>1220</v>
      </c>
      <c r="L25" s="15">
        <f t="shared" si="0"/>
        <v>8</v>
      </c>
      <c r="M25" s="19">
        <f t="shared" si="1"/>
        <v>152.5</v>
      </c>
      <c r="N25" s="1" t="s">
        <v>112</v>
      </c>
    </row>
    <row r="26" spans="1:14" ht="15.75" thickBot="1" x14ac:dyDescent="0.25">
      <c r="A26" s="15">
        <v>22</v>
      </c>
      <c r="B26" s="7" t="s">
        <v>155</v>
      </c>
      <c r="C26" s="10">
        <v>160</v>
      </c>
      <c r="D26" s="10">
        <v>150</v>
      </c>
      <c r="E26" s="10">
        <v>130</v>
      </c>
      <c r="F26" s="10">
        <v>134</v>
      </c>
      <c r="G26" s="10">
        <v>147</v>
      </c>
      <c r="H26" s="10">
        <v>135</v>
      </c>
      <c r="I26" s="10">
        <v>107</v>
      </c>
      <c r="J26" s="10">
        <v>126</v>
      </c>
      <c r="K26" s="10">
        <v>1089</v>
      </c>
      <c r="L26" s="15">
        <f t="shared" si="0"/>
        <v>8</v>
      </c>
      <c r="M26" s="19">
        <f t="shared" si="1"/>
        <v>136.125</v>
      </c>
      <c r="N26" s="1" t="s">
        <v>112</v>
      </c>
    </row>
    <row r="27" spans="1:14" ht="15.75" thickBot="1" x14ac:dyDescent="0.25">
      <c r="A27" s="15">
        <v>23</v>
      </c>
      <c r="B27" s="8" t="s">
        <v>152</v>
      </c>
      <c r="C27" s="9">
        <v>154</v>
      </c>
      <c r="D27" s="9">
        <v>167</v>
      </c>
      <c r="E27" s="9">
        <v>176</v>
      </c>
      <c r="F27" s="9">
        <v>147</v>
      </c>
      <c r="G27" s="9">
        <v>178</v>
      </c>
      <c r="H27" s="9">
        <v>192</v>
      </c>
      <c r="I27" s="9">
        <v>150</v>
      </c>
      <c r="J27" s="12">
        <v>201</v>
      </c>
      <c r="K27" s="9">
        <v>1365</v>
      </c>
      <c r="L27" s="15">
        <f t="shared" si="0"/>
        <v>8</v>
      </c>
      <c r="M27" s="19">
        <f t="shared" si="1"/>
        <v>170.625</v>
      </c>
      <c r="N27" s="1" t="s">
        <v>112</v>
      </c>
    </row>
    <row r="28" spans="1:14" ht="15.75" thickBot="1" x14ac:dyDescent="0.25">
      <c r="A28" s="15">
        <v>24</v>
      </c>
      <c r="B28" s="7" t="s">
        <v>160</v>
      </c>
      <c r="C28" s="10">
        <v>170</v>
      </c>
      <c r="D28" s="10">
        <v>145</v>
      </c>
      <c r="E28" s="10">
        <v>181</v>
      </c>
      <c r="F28" s="10">
        <v>154</v>
      </c>
      <c r="G28" s="10">
        <v>190</v>
      </c>
      <c r="H28" s="10">
        <v>173</v>
      </c>
      <c r="I28" s="10">
        <v>167</v>
      </c>
      <c r="J28" s="10">
        <v>178</v>
      </c>
      <c r="K28" s="10">
        <v>1358</v>
      </c>
      <c r="L28" s="15">
        <f t="shared" si="0"/>
        <v>8</v>
      </c>
      <c r="M28" s="19">
        <f t="shared" si="1"/>
        <v>169.75</v>
      </c>
      <c r="N28" s="1" t="s">
        <v>112</v>
      </c>
    </row>
    <row r="29" spans="1:14" ht="15.75" thickBot="1" x14ac:dyDescent="0.25">
      <c r="A29" s="15">
        <v>25</v>
      </c>
      <c r="B29" s="8" t="s">
        <v>161</v>
      </c>
      <c r="C29" s="9">
        <v>162</v>
      </c>
      <c r="D29" s="9">
        <v>144</v>
      </c>
      <c r="E29" s="9">
        <v>137</v>
      </c>
      <c r="F29" s="9">
        <v>128</v>
      </c>
      <c r="G29" s="9">
        <v>130</v>
      </c>
      <c r="H29" s="9">
        <v>192</v>
      </c>
      <c r="I29" s="12">
        <v>202</v>
      </c>
      <c r="J29" s="9">
        <v>169</v>
      </c>
      <c r="K29" s="9">
        <v>1264</v>
      </c>
      <c r="L29" s="15">
        <f t="shared" si="0"/>
        <v>8</v>
      </c>
      <c r="M29" s="19">
        <f t="shared" si="1"/>
        <v>158</v>
      </c>
      <c r="N29" s="1" t="s">
        <v>112</v>
      </c>
    </row>
    <row r="30" spans="1:14" ht="15.75" thickBot="1" x14ac:dyDescent="0.25">
      <c r="A30" s="15">
        <v>26</v>
      </c>
      <c r="B30" s="7" t="s">
        <v>151</v>
      </c>
      <c r="C30" s="10">
        <v>137</v>
      </c>
      <c r="D30" s="10">
        <v>151</v>
      </c>
      <c r="E30" s="10">
        <v>127</v>
      </c>
      <c r="F30" s="10">
        <v>174</v>
      </c>
      <c r="G30" s="10">
        <v>151</v>
      </c>
      <c r="H30" s="10">
        <v>135</v>
      </c>
      <c r="I30" s="10">
        <v>139</v>
      </c>
      <c r="J30" s="10">
        <v>157</v>
      </c>
      <c r="K30" s="10">
        <v>1171</v>
      </c>
      <c r="L30" s="15">
        <f t="shared" si="0"/>
        <v>8</v>
      </c>
      <c r="M30" s="19">
        <f t="shared" si="1"/>
        <v>146.375</v>
      </c>
      <c r="N30" s="1" t="s">
        <v>112</v>
      </c>
    </row>
    <row r="31" spans="1:14" ht="15.75" thickBot="1" x14ac:dyDescent="0.25">
      <c r="A31" s="15">
        <v>27</v>
      </c>
      <c r="B31" s="7" t="s">
        <v>12</v>
      </c>
      <c r="C31" s="10">
        <v>191</v>
      </c>
      <c r="D31" s="10">
        <v>199</v>
      </c>
      <c r="E31" s="10">
        <v>191</v>
      </c>
      <c r="F31" s="10">
        <v>159</v>
      </c>
      <c r="G31" s="10">
        <v>169</v>
      </c>
      <c r="H31" s="10">
        <v>164</v>
      </c>
      <c r="I31" s="10">
        <v>175</v>
      </c>
      <c r="J31" s="10">
        <v>151</v>
      </c>
      <c r="K31" s="10">
        <v>1399</v>
      </c>
      <c r="L31" s="15">
        <f t="shared" si="0"/>
        <v>8</v>
      </c>
      <c r="M31" s="19">
        <f t="shared" si="1"/>
        <v>174.875</v>
      </c>
      <c r="N31" s="1" t="s">
        <v>115</v>
      </c>
    </row>
    <row r="32" spans="1:14" ht="15.75" thickBot="1" x14ac:dyDescent="0.25">
      <c r="A32" s="15">
        <v>28</v>
      </c>
      <c r="B32" s="7" t="s">
        <v>15</v>
      </c>
      <c r="C32" s="10">
        <v>179</v>
      </c>
      <c r="D32" s="10">
        <v>127</v>
      </c>
      <c r="E32" s="121">
        <v>257</v>
      </c>
      <c r="F32" s="10">
        <v>189</v>
      </c>
      <c r="G32" s="10">
        <v>169</v>
      </c>
      <c r="H32" s="10">
        <v>145</v>
      </c>
      <c r="I32" s="10">
        <v>120</v>
      </c>
      <c r="J32" s="10">
        <v>167</v>
      </c>
      <c r="K32" s="10">
        <v>1353</v>
      </c>
      <c r="L32" s="15">
        <f t="shared" ref="L32:L42" si="2">COUNT(C32:J32)</f>
        <v>8</v>
      </c>
      <c r="M32" s="19">
        <f t="shared" ref="M32:M42" si="3">SUM(K32/L32)</f>
        <v>169.125</v>
      </c>
      <c r="N32" s="1" t="s">
        <v>115</v>
      </c>
    </row>
    <row r="33" spans="1:14" ht="15.75" thickBot="1" x14ac:dyDescent="0.25">
      <c r="A33" s="15">
        <v>29</v>
      </c>
      <c r="B33" s="8" t="s">
        <v>36</v>
      </c>
      <c r="C33" s="9">
        <v>133</v>
      </c>
      <c r="D33" s="9">
        <v>140</v>
      </c>
      <c r="E33" s="9">
        <v>149</v>
      </c>
      <c r="F33" s="9">
        <v>179</v>
      </c>
      <c r="G33" s="9">
        <v>179</v>
      </c>
      <c r="H33" s="9">
        <v>166</v>
      </c>
      <c r="I33" s="9">
        <v>169</v>
      </c>
      <c r="J33" s="9">
        <v>147</v>
      </c>
      <c r="K33" s="9">
        <v>1262</v>
      </c>
      <c r="L33" s="15">
        <f t="shared" si="2"/>
        <v>8</v>
      </c>
      <c r="M33" s="19">
        <f t="shared" si="3"/>
        <v>157.75</v>
      </c>
      <c r="N33" s="1" t="s">
        <v>115</v>
      </c>
    </row>
    <row r="34" spans="1:14" ht="15.75" thickBot="1" x14ac:dyDescent="0.25">
      <c r="A34" s="15">
        <v>30</v>
      </c>
      <c r="B34" s="7" t="s">
        <v>48</v>
      </c>
      <c r="C34" s="10">
        <v>169</v>
      </c>
      <c r="D34" s="10">
        <v>176</v>
      </c>
      <c r="E34" s="10">
        <v>188</v>
      </c>
      <c r="F34" s="10">
        <v>169</v>
      </c>
      <c r="G34" s="10">
        <v>185</v>
      </c>
      <c r="H34" s="10">
        <v>156</v>
      </c>
      <c r="I34" s="10">
        <v>135</v>
      </c>
      <c r="J34" s="10">
        <v>177</v>
      </c>
      <c r="K34" s="10">
        <v>1355</v>
      </c>
      <c r="L34" s="15">
        <f t="shared" si="2"/>
        <v>8</v>
      </c>
      <c r="M34" s="19">
        <f t="shared" si="3"/>
        <v>169.375</v>
      </c>
      <c r="N34" s="1" t="s">
        <v>115</v>
      </c>
    </row>
    <row r="35" spans="1:14" ht="15.75" thickBot="1" x14ac:dyDescent="0.25">
      <c r="A35" s="15">
        <v>31</v>
      </c>
      <c r="B35" s="8" t="s">
        <v>11</v>
      </c>
      <c r="C35" s="9">
        <v>170</v>
      </c>
      <c r="D35" s="9">
        <v>185</v>
      </c>
      <c r="E35" s="9">
        <v>155</v>
      </c>
      <c r="F35" s="9">
        <v>180</v>
      </c>
      <c r="G35" s="9">
        <v>140</v>
      </c>
      <c r="H35" s="9">
        <v>147</v>
      </c>
      <c r="I35" s="9">
        <v>165</v>
      </c>
      <c r="J35" s="9">
        <v>159</v>
      </c>
      <c r="K35" s="9">
        <v>1301</v>
      </c>
      <c r="L35" s="15">
        <f t="shared" si="2"/>
        <v>8</v>
      </c>
      <c r="M35" s="19">
        <f t="shared" si="3"/>
        <v>162.625</v>
      </c>
      <c r="N35" s="1" t="s">
        <v>115</v>
      </c>
    </row>
    <row r="36" spans="1:14" ht="15.75" thickBot="1" x14ac:dyDescent="0.25">
      <c r="A36" s="15">
        <v>32</v>
      </c>
      <c r="B36" s="7" t="s">
        <v>13</v>
      </c>
      <c r="C36" s="10">
        <v>160</v>
      </c>
      <c r="D36" s="10">
        <v>147</v>
      </c>
      <c r="E36" s="10">
        <v>136</v>
      </c>
      <c r="F36" s="10">
        <v>172</v>
      </c>
      <c r="G36" s="10">
        <v>161</v>
      </c>
      <c r="H36" s="10">
        <v>127</v>
      </c>
      <c r="I36" s="10">
        <v>150</v>
      </c>
      <c r="J36" s="10">
        <v>185</v>
      </c>
      <c r="K36" s="10">
        <v>1238</v>
      </c>
      <c r="L36" s="15">
        <f t="shared" si="2"/>
        <v>8</v>
      </c>
      <c r="M36" s="19">
        <f t="shared" si="3"/>
        <v>154.75</v>
      </c>
      <c r="N36" s="1" t="s">
        <v>115</v>
      </c>
    </row>
    <row r="37" spans="1:14" ht="15.75" thickBot="1" x14ac:dyDescent="0.25">
      <c r="A37" s="15">
        <v>33</v>
      </c>
      <c r="B37" s="8" t="s">
        <v>34</v>
      </c>
      <c r="C37" s="9">
        <v>181</v>
      </c>
      <c r="D37" s="9">
        <v>139</v>
      </c>
      <c r="E37" s="9">
        <v>171</v>
      </c>
      <c r="F37" s="9">
        <v>191</v>
      </c>
      <c r="G37" s="9">
        <v>128</v>
      </c>
      <c r="H37" s="9">
        <v>150</v>
      </c>
      <c r="I37" s="9">
        <v>124</v>
      </c>
      <c r="J37" s="9">
        <v>193</v>
      </c>
      <c r="K37" s="9">
        <v>1277</v>
      </c>
      <c r="L37" s="15">
        <f t="shared" si="2"/>
        <v>8</v>
      </c>
      <c r="M37" s="19">
        <f t="shared" si="3"/>
        <v>159.625</v>
      </c>
      <c r="N37" s="1" t="s">
        <v>115</v>
      </c>
    </row>
    <row r="38" spans="1:14" ht="15.75" thickBot="1" x14ac:dyDescent="0.25">
      <c r="A38" s="15">
        <v>34</v>
      </c>
      <c r="B38" s="7" t="s">
        <v>188</v>
      </c>
      <c r="C38" s="10">
        <v>138</v>
      </c>
      <c r="D38" s="10">
        <v>155</v>
      </c>
      <c r="E38" s="10">
        <v>170</v>
      </c>
      <c r="F38" s="10">
        <v>174</v>
      </c>
      <c r="G38" s="10">
        <v>127</v>
      </c>
      <c r="H38" s="10">
        <v>150</v>
      </c>
      <c r="I38" s="10">
        <v>168</v>
      </c>
      <c r="J38" s="10">
        <v>147</v>
      </c>
      <c r="K38" s="10">
        <v>1229</v>
      </c>
      <c r="L38" s="15">
        <f t="shared" si="2"/>
        <v>8</v>
      </c>
      <c r="M38" s="19">
        <f t="shared" si="3"/>
        <v>153.625</v>
      </c>
      <c r="N38" s="1" t="s">
        <v>115</v>
      </c>
    </row>
    <row r="39" spans="1:14" ht="15.75" thickBot="1" x14ac:dyDescent="0.25">
      <c r="A39" s="15">
        <v>35</v>
      </c>
      <c r="B39" s="8" t="s">
        <v>35</v>
      </c>
      <c r="C39" s="9">
        <v>197</v>
      </c>
      <c r="D39" s="9">
        <v>185</v>
      </c>
      <c r="E39" s="9">
        <v>157</v>
      </c>
      <c r="F39" s="9">
        <v>148</v>
      </c>
      <c r="G39" s="9">
        <v>150</v>
      </c>
      <c r="H39" s="9">
        <v>139</v>
      </c>
      <c r="I39" s="9">
        <v>188</v>
      </c>
      <c r="J39" s="9">
        <v>160</v>
      </c>
      <c r="K39" s="9">
        <v>1324</v>
      </c>
      <c r="L39" s="15">
        <f t="shared" si="2"/>
        <v>8</v>
      </c>
      <c r="M39" s="19">
        <f t="shared" si="3"/>
        <v>165.5</v>
      </c>
      <c r="N39" s="1" t="s">
        <v>115</v>
      </c>
    </row>
    <row r="40" spans="1:14" ht="15.75" thickBot="1" x14ac:dyDescent="0.25">
      <c r="A40" s="15">
        <v>36</v>
      </c>
      <c r="B40" s="7" t="s">
        <v>16</v>
      </c>
      <c r="C40" s="10">
        <v>152</v>
      </c>
      <c r="D40" s="10">
        <v>123</v>
      </c>
      <c r="E40" s="10">
        <v>177</v>
      </c>
      <c r="F40" s="10">
        <v>122</v>
      </c>
      <c r="G40" s="10">
        <v>159</v>
      </c>
      <c r="H40" s="10">
        <v>116</v>
      </c>
      <c r="I40" s="10">
        <v>135</v>
      </c>
      <c r="J40" s="10">
        <v>156</v>
      </c>
      <c r="K40" s="10">
        <v>1140</v>
      </c>
      <c r="L40" s="15">
        <f t="shared" si="2"/>
        <v>8</v>
      </c>
      <c r="M40" s="19">
        <f t="shared" si="3"/>
        <v>142.5</v>
      </c>
      <c r="N40" s="1" t="s">
        <v>115</v>
      </c>
    </row>
    <row r="41" spans="1:14" ht="15.75" thickBot="1" x14ac:dyDescent="0.25">
      <c r="A41" s="15">
        <v>37</v>
      </c>
      <c r="B41" s="8" t="s">
        <v>149</v>
      </c>
      <c r="C41" s="9">
        <v>136</v>
      </c>
      <c r="D41" s="9">
        <v>144</v>
      </c>
      <c r="E41" s="9">
        <v>99</v>
      </c>
      <c r="F41" s="9">
        <v>124</v>
      </c>
      <c r="G41" s="9">
        <v>143</v>
      </c>
      <c r="H41" s="9">
        <v>130</v>
      </c>
      <c r="I41" s="9">
        <v>116</v>
      </c>
      <c r="J41" s="9">
        <v>168</v>
      </c>
      <c r="K41" s="9">
        <v>1060</v>
      </c>
      <c r="L41" s="15">
        <f t="shared" si="2"/>
        <v>8</v>
      </c>
      <c r="M41" s="19">
        <f t="shared" si="3"/>
        <v>132.5</v>
      </c>
      <c r="N41" s="1" t="s">
        <v>115</v>
      </c>
    </row>
    <row r="42" spans="1:14" ht="15.75" thickBot="1" x14ac:dyDescent="0.25">
      <c r="A42" s="15">
        <v>38</v>
      </c>
      <c r="B42" s="7" t="s">
        <v>18</v>
      </c>
      <c r="C42" s="10">
        <v>101</v>
      </c>
      <c r="D42" s="10">
        <v>126</v>
      </c>
      <c r="E42" s="10">
        <v>101</v>
      </c>
      <c r="F42" s="10">
        <v>124</v>
      </c>
      <c r="G42" s="10">
        <v>117</v>
      </c>
      <c r="H42" s="10">
        <v>101</v>
      </c>
      <c r="I42" s="10">
        <v>88</v>
      </c>
      <c r="J42" s="10">
        <v>112</v>
      </c>
      <c r="K42" s="10">
        <v>870</v>
      </c>
      <c r="L42" s="15">
        <f t="shared" si="2"/>
        <v>8</v>
      </c>
      <c r="M42" s="19">
        <f t="shared" si="3"/>
        <v>108.75</v>
      </c>
      <c r="N42" s="1" t="s">
        <v>115</v>
      </c>
    </row>
    <row r="43" spans="1:14" ht="15.75" thickBot="1" x14ac:dyDescent="0.25">
      <c r="A43" s="15"/>
      <c r="B43" s="16"/>
      <c r="C43" s="15"/>
      <c r="D43" s="15"/>
      <c r="E43" s="15"/>
      <c r="F43" s="15"/>
      <c r="G43" s="15"/>
      <c r="H43" s="15"/>
      <c r="I43" s="15"/>
      <c r="J43" s="15"/>
      <c r="K43" s="18"/>
      <c r="L43" s="15">
        <f>COUNT(C43:J43)</f>
        <v>0</v>
      </c>
      <c r="M43" s="19" t="e">
        <f>SUM(K43/L43)</f>
        <v>#DIV/0!</v>
      </c>
    </row>
    <row r="44" spans="1:14" ht="15.75" thickBot="1" x14ac:dyDescent="0.25">
      <c r="A44" s="15"/>
      <c r="B44" s="16"/>
      <c r="C44" s="17"/>
      <c r="D44" s="15"/>
      <c r="E44" s="15"/>
      <c r="F44" s="15"/>
      <c r="G44" s="15"/>
      <c r="H44" s="15"/>
      <c r="I44" s="15"/>
      <c r="J44" s="15"/>
      <c r="K44" s="18"/>
      <c r="L44" s="15">
        <f>COUNT(C44:J44)</f>
        <v>0</v>
      </c>
      <c r="M44" s="19" t="e">
        <f>SUM(K44/L44)</f>
        <v>#DIV/0!</v>
      </c>
    </row>
    <row r="46" spans="1:14" ht="15.75" x14ac:dyDescent="0.2">
      <c r="B46" s="116" t="s">
        <v>107</v>
      </c>
      <c r="C46" s="117">
        <f>COUNTIF(C5:J44,"&gt;199")</f>
        <v>31</v>
      </c>
      <c r="J46" s="1" t="s">
        <v>0</v>
      </c>
      <c r="K46" s="2">
        <f>SUM(K5:K45)</f>
        <v>50176</v>
      </c>
      <c r="L46" s="2">
        <f>SUM(L5:L45)</f>
        <v>304</v>
      </c>
      <c r="M46" s="3">
        <f>SUM(K46/L46)</f>
        <v>165.05263157894737</v>
      </c>
    </row>
    <row r="47" spans="1:14" ht="15.75" x14ac:dyDescent="0.2">
      <c r="K47" s="2"/>
      <c r="L47" s="2"/>
      <c r="M47" s="3"/>
    </row>
    <row r="48" spans="1:14" ht="15.75" x14ac:dyDescent="0.25">
      <c r="A48" s="232" t="s">
        <v>169</v>
      </c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</row>
    <row r="49" spans="1:14" ht="15.75" thickBot="1" x14ac:dyDescent="0.25"/>
    <row r="50" spans="1:14" ht="15.75" thickBot="1" x14ac:dyDescent="0.25">
      <c r="A50" s="4" t="s">
        <v>1</v>
      </c>
      <c r="B50" s="20" t="s">
        <v>2</v>
      </c>
      <c r="C50" s="4" t="s">
        <v>3</v>
      </c>
      <c r="D50" s="4" t="s">
        <v>4</v>
      </c>
      <c r="E50" s="4" t="s">
        <v>5</v>
      </c>
      <c r="F50" s="4" t="s">
        <v>6</v>
      </c>
      <c r="G50" s="4" t="s">
        <v>7</v>
      </c>
      <c r="H50" s="4" t="s">
        <v>8</v>
      </c>
      <c r="I50" s="4" t="s">
        <v>9</v>
      </c>
      <c r="J50" s="4" t="s">
        <v>10</v>
      </c>
      <c r="K50" s="127" t="s">
        <v>0</v>
      </c>
      <c r="L50" s="4" t="s">
        <v>63</v>
      </c>
      <c r="M50" s="14" t="s">
        <v>62</v>
      </c>
    </row>
    <row r="51" spans="1:14" ht="15.75" thickBot="1" x14ac:dyDescent="0.25">
      <c r="A51" s="10">
        <v>1</v>
      </c>
      <c r="B51" s="7" t="s">
        <v>75</v>
      </c>
      <c r="C51" s="10">
        <v>191</v>
      </c>
      <c r="D51" s="11">
        <v>206</v>
      </c>
      <c r="E51" s="10">
        <v>189</v>
      </c>
      <c r="F51" s="10">
        <v>189</v>
      </c>
      <c r="G51" s="10">
        <v>173</v>
      </c>
      <c r="H51" s="11">
        <v>234</v>
      </c>
      <c r="I51" s="10">
        <v>191</v>
      </c>
      <c r="J51" s="11">
        <v>224</v>
      </c>
      <c r="K51" s="10">
        <v>1597</v>
      </c>
      <c r="L51" s="15">
        <f t="shared" ref="L51:L97" si="4">COUNT(C51:J51)</f>
        <v>8</v>
      </c>
      <c r="M51" s="19">
        <f t="shared" ref="M51:M97" si="5">SUM(K51/L51)</f>
        <v>199.625</v>
      </c>
      <c r="N51" s="1" t="s">
        <v>110</v>
      </c>
    </row>
    <row r="52" spans="1:14" ht="15.75" thickBot="1" x14ac:dyDescent="0.25">
      <c r="A52" s="9">
        <v>2</v>
      </c>
      <c r="B52" s="8" t="s">
        <v>74</v>
      </c>
      <c r="C52" s="12">
        <v>245</v>
      </c>
      <c r="D52" s="9">
        <v>170</v>
      </c>
      <c r="E52" s="9">
        <v>182</v>
      </c>
      <c r="F52" s="9">
        <v>193</v>
      </c>
      <c r="G52" s="9">
        <v>195</v>
      </c>
      <c r="H52" s="12">
        <v>202</v>
      </c>
      <c r="I52" s="9">
        <v>164</v>
      </c>
      <c r="J52" s="9">
        <v>188</v>
      </c>
      <c r="K52" s="9">
        <v>1539</v>
      </c>
      <c r="L52" s="15">
        <f t="shared" si="4"/>
        <v>8</v>
      </c>
      <c r="M52" s="19">
        <f t="shared" si="5"/>
        <v>192.375</v>
      </c>
      <c r="N52" s="1" t="s">
        <v>110</v>
      </c>
    </row>
    <row r="53" spans="1:14" ht="15.75" thickBot="1" x14ac:dyDescent="0.25">
      <c r="A53" s="10">
        <v>3</v>
      </c>
      <c r="B53" s="7" t="s">
        <v>54</v>
      </c>
      <c r="C53" s="10">
        <v>197</v>
      </c>
      <c r="D53" s="10">
        <v>190</v>
      </c>
      <c r="E53" s="10">
        <v>148</v>
      </c>
      <c r="F53" s="11">
        <v>201</v>
      </c>
      <c r="G53" s="11">
        <v>211</v>
      </c>
      <c r="H53" s="11">
        <v>209</v>
      </c>
      <c r="I53" s="10">
        <v>158</v>
      </c>
      <c r="J53" s="10">
        <v>182</v>
      </c>
      <c r="K53" s="10">
        <v>1496</v>
      </c>
      <c r="L53" s="15">
        <f t="shared" si="4"/>
        <v>8</v>
      </c>
      <c r="M53" s="19">
        <f t="shared" si="5"/>
        <v>187</v>
      </c>
      <c r="N53" s="1" t="s">
        <v>110</v>
      </c>
    </row>
    <row r="54" spans="1:14" ht="15.75" thickBot="1" x14ac:dyDescent="0.25">
      <c r="A54" s="9">
        <v>4</v>
      </c>
      <c r="B54" s="8" t="s">
        <v>43</v>
      </c>
      <c r="C54" s="9">
        <v>185</v>
      </c>
      <c r="D54" s="12">
        <v>207</v>
      </c>
      <c r="E54" s="9">
        <v>152</v>
      </c>
      <c r="F54" s="12">
        <v>211</v>
      </c>
      <c r="G54" s="12">
        <v>219</v>
      </c>
      <c r="H54" s="9">
        <v>176</v>
      </c>
      <c r="I54" s="9">
        <v>178</v>
      </c>
      <c r="J54" s="9">
        <v>163</v>
      </c>
      <c r="K54" s="9">
        <v>1491</v>
      </c>
      <c r="L54" s="15">
        <f t="shared" si="4"/>
        <v>8</v>
      </c>
      <c r="M54" s="19">
        <f t="shared" si="5"/>
        <v>186.375</v>
      </c>
      <c r="N54" s="1" t="s">
        <v>110</v>
      </c>
    </row>
    <row r="55" spans="1:14" ht="15.75" thickBot="1" x14ac:dyDescent="0.25">
      <c r="A55" s="10">
        <v>5</v>
      </c>
      <c r="B55" s="7" t="s">
        <v>72</v>
      </c>
      <c r="C55" s="10">
        <v>146</v>
      </c>
      <c r="D55" s="10">
        <v>178</v>
      </c>
      <c r="E55" s="10">
        <v>153</v>
      </c>
      <c r="F55" s="10">
        <v>169</v>
      </c>
      <c r="G55" s="10">
        <v>154</v>
      </c>
      <c r="H55" s="11">
        <v>202</v>
      </c>
      <c r="I55" s="10">
        <v>158</v>
      </c>
      <c r="J55" s="10">
        <v>195</v>
      </c>
      <c r="K55" s="10">
        <v>1355</v>
      </c>
      <c r="L55" s="15">
        <f t="shared" si="4"/>
        <v>8</v>
      </c>
      <c r="M55" s="19">
        <f t="shared" si="5"/>
        <v>169.375</v>
      </c>
      <c r="N55" s="1" t="s">
        <v>110</v>
      </c>
    </row>
    <row r="56" spans="1:14" ht="15.75" thickBot="1" x14ac:dyDescent="0.25">
      <c r="A56" s="9">
        <v>6</v>
      </c>
      <c r="B56" s="8" t="s">
        <v>73</v>
      </c>
      <c r="C56" s="9">
        <v>179</v>
      </c>
      <c r="D56" s="9">
        <v>155</v>
      </c>
      <c r="E56" s="9">
        <v>171</v>
      </c>
      <c r="F56" s="9">
        <v>194</v>
      </c>
      <c r="G56" s="9">
        <v>178</v>
      </c>
      <c r="H56" s="9">
        <v>146</v>
      </c>
      <c r="I56" s="9">
        <v>162</v>
      </c>
      <c r="J56" s="9">
        <v>165</v>
      </c>
      <c r="K56" s="9">
        <v>1350</v>
      </c>
      <c r="L56" s="15">
        <f t="shared" si="4"/>
        <v>8</v>
      </c>
      <c r="M56" s="19">
        <f t="shared" si="5"/>
        <v>168.75</v>
      </c>
      <c r="N56" s="1" t="s">
        <v>110</v>
      </c>
    </row>
    <row r="57" spans="1:14" ht="30.75" thickBot="1" x14ac:dyDescent="0.25">
      <c r="A57" s="10">
        <v>7</v>
      </c>
      <c r="B57" s="7" t="s">
        <v>65</v>
      </c>
      <c r="C57" s="10">
        <v>154</v>
      </c>
      <c r="D57" s="10">
        <v>160</v>
      </c>
      <c r="E57" s="10">
        <v>147</v>
      </c>
      <c r="F57" s="11">
        <v>205</v>
      </c>
      <c r="G57" s="10">
        <v>165</v>
      </c>
      <c r="H57" s="11">
        <v>201</v>
      </c>
      <c r="I57" s="10">
        <v>118</v>
      </c>
      <c r="J57" s="11">
        <v>208</v>
      </c>
      <c r="K57" s="10">
        <v>1358</v>
      </c>
      <c r="L57" s="15">
        <f t="shared" si="4"/>
        <v>8</v>
      </c>
      <c r="M57" s="19">
        <f t="shared" si="5"/>
        <v>169.75</v>
      </c>
      <c r="N57" s="1" t="s">
        <v>110</v>
      </c>
    </row>
    <row r="58" spans="1:14" ht="15.75" thickBot="1" x14ac:dyDescent="0.25">
      <c r="A58" s="9">
        <v>8</v>
      </c>
      <c r="B58" s="7" t="s">
        <v>49</v>
      </c>
      <c r="C58" s="10">
        <v>177</v>
      </c>
      <c r="D58" s="10">
        <v>190</v>
      </c>
      <c r="E58" s="11">
        <v>205</v>
      </c>
      <c r="F58" s="10">
        <v>181</v>
      </c>
      <c r="G58" s="10">
        <v>196</v>
      </c>
      <c r="H58" s="10">
        <v>160</v>
      </c>
      <c r="I58" s="10">
        <v>157</v>
      </c>
      <c r="J58" s="10">
        <v>150</v>
      </c>
      <c r="K58" s="10">
        <v>1416</v>
      </c>
      <c r="L58" s="15">
        <f t="shared" si="4"/>
        <v>8</v>
      </c>
      <c r="M58" s="19">
        <f t="shared" si="5"/>
        <v>177</v>
      </c>
      <c r="N58" s="1" t="s">
        <v>111</v>
      </c>
    </row>
    <row r="59" spans="1:14" ht="15.75" thickBot="1" x14ac:dyDescent="0.25">
      <c r="A59" s="10">
        <v>9</v>
      </c>
      <c r="B59" s="8" t="s">
        <v>76</v>
      </c>
      <c r="C59" s="9">
        <v>195</v>
      </c>
      <c r="D59" s="9">
        <v>197</v>
      </c>
      <c r="E59" s="9">
        <v>172</v>
      </c>
      <c r="F59" s="9">
        <v>183</v>
      </c>
      <c r="G59" s="9">
        <v>125</v>
      </c>
      <c r="H59" s="9">
        <v>185</v>
      </c>
      <c r="I59" s="9">
        <v>150</v>
      </c>
      <c r="J59" s="9">
        <v>155</v>
      </c>
      <c r="K59" s="9">
        <v>1362</v>
      </c>
      <c r="L59" s="15">
        <f t="shared" si="4"/>
        <v>8</v>
      </c>
      <c r="M59" s="19">
        <f t="shared" si="5"/>
        <v>170.25</v>
      </c>
      <c r="N59" s="1" t="s">
        <v>111</v>
      </c>
    </row>
    <row r="60" spans="1:14" ht="15.75" thickBot="1" x14ac:dyDescent="0.25">
      <c r="A60" s="9">
        <v>10</v>
      </c>
      <c r="B60" s="7" t="s">
        <v>82</v>
      </c>
      <c r="C60" s="10">
        <v>188</v>
      </c>
      <c r="D60" s="10">
        <v>177</v>
      </c>
      <c r="E60" s="10">
        <v>187</v>
      </c>
      <c r="F60" s="10">
        <v>138</v>
      </c>
      <c r="G60" s="10">
        <v>177</v>
      </c>
      <c r="H60" s="10">
        <v>155</v>
      </c>
      <c r="I60" s="10">
        <v>122</v>
      </c>
      <c r="J60" s="10">
        <v>181</v>
      </c>
      <c r="K60" s="10">
        <v>1325</v>
      </c>
      <c r="L60" s="15">
        <f t="shared" si="4"/>
        <v>8</v>
      </c>
      <c r="M60" s="19">
        <f t="shared" si="5"/>
        <v>165.625</v>
      </c>
      <c r="N60" s="1" t="s">
        <v>111</v>
      </c>
    </row>
    <row r="61" spans="1:14" ht="15.75" thickBot="1" x14ac:dyDescent="0.25">
      <c r="A61" s="10">
        <v>11</v>
      </c>
      <c r="B61" s="8" t="s">
        <v>40</v>
      </c>
      <c r="C61" s="9">
        <v>142</v>
      </c>
      <c r="D61" s="9">
        <v>151</v>
      </c>
      <c r="E61" s="9">
        <v>176</v>
      </c>
      <c r="F61" s="9">
        <v>193</v>
      </c>
      <c r="G61" s="9">
        <v>172</v>
      </c>
      <c r="H61" s="9">
        <v>193</v>
      </c>
      <c r="I61" s="9">
        <v>196</v>
      </c>
      <c r="J61" s="9">
        <v>179</v>
      </c>
      <c r="K61" s="9">
        <v>1402</v>
      </c>
      <c r="L61" s="15">
        <f t="shared" si="4"/>
        <v>8</v>
      </c>
      <c r="M61" s="19">
        <f t="shared" si="5"/>
        <v>175.25</v>
      </c>
      <c r="N61" s="1" t="s">
        <v>111</v>
      </c>
    </row>
    <row r="62" spans="1:14" ht="15.75" thickBot="1" x14ac:dyDescent="0.25">
      <c r="A62" s="9">
        <v>12</v>
      </c>
      <c r="B62" s="7" t="s">
        <v>41</v>
      </c>
      <c r="C62" s="10">
        <v>174</v>
      </c>
      <c r="D62" s="10">
        <v>184</v>
      </c>
      <c r="E62" s="10">
        <v>167</v>
      </c>
      <c r="F62" s="10">
        <v>164</v>
      </c>
      <c r="G62" s="10">
        <v>185</v>
      </c>
      <c r="H62" s="10">
        <v>169</v>
      </c>
      <c r="I62" s="10">
        <v>153</v>
      </c>
      <c r="J62" s="10">
        <v>193</v>
      </c>
      <c r="K62" s="10">
        <v>1389</v>
      </c>
      <c r="L62" s="15">
        <f t="shared" si="4"/>
        <v>8</v>
      </c>
      <c r="M62" s="19">
        <f t="shared" si="5"/>
        <v>173.625</v>
      </c>
      <c r="N62" s="1" t="s">
        <v>111</v>
      </c>
    </row>
    <row r="63" spans="1:14" ht="15.75" thickBot="1" x14ac:dyDescent="0.25">
      <c r="A63" s="10">
        <v>13</v>
      </c>
      <c r="B63" s="8" t="s">
        <v>78</v>
      </c>
      <c r="C63" s="9">
        <v>174</v>
      </c>
      <c r="D63" s="9">
        <v>173</v>
      </c>
      <c r="E63" s="9">
        <v>148</v>
      </c>
      <c r="F63" s="9">
        <v>159</v>
      </c>
      <c r="G63" s="9">
        <v>168</v>
      </c>
      <c r="H63" s="9">
        <v>132</v>
      </c>
      <c r="I63" s="12">
        <v>201</v>
      </c>
      <c r="J63" s="9">
        <v>152</v>
      </c>
      <c r="K63" s="9">
        <v>1307</v>
      </c>
      <c r="L63" s="15">
        <f t="shared" si="4"/>
        <v>8</v>
      </c>
      <c r="M63" s="19">
        <f t="shared" si="5"/>
        <v>163.375</v>
      </c>
      <c r="N63" s="1" t="s">
        <v>111</v>
      </c>
    </row>
    <row r="64" spans="1:14" ht="15.75" thickBot="1" x14ac:dyDescent="0.25">
      <c r="A64" s="9">
        <v>14</v>
      </c>
      <c r="B64" s="7" t="s">
        <v>39</v>
      </c>
      <c r="C64" s="10">
        <v>148</v>
      </c>
      <c r="D64" s="10">
        <v>143</v>
      </c>
      <c r="E64" s="10">
        <v>160</v>
      </c>
      <c r="F64" s="10">
        <v>187</v>
      </c>
      <c r="G64" s="10">
        <v>146</v>
      </c>
      <c r="H64" s="11">
        <v>202</v>
      </c>
      <c r="I64" s="10">
        <v>194</v>
      </c>
      <c r="J64" s="10">
        <v>156</v>
      </c>
      <c r="K64" s="10">
        <v>1336</v>
      </c>
      <c r="L64" s="15">
        <f t="shared" si="4"/>
        <v>8</v>
      </c>
      <c r="M64" s="19">
        <f t="shared" si="5"/>
        <v>167</v>
      </c>
      <c r="N64" s="1" t="s">
        <v>111</v>
      </c>
    </row>
    <row r="65" spans="1:14" ht="15.75" thickBot="1" x14ac:dyDescent="0.25">
      <c r="A65" s="10">
        <v>15</v>
      </c>
      <c r="B65" s="8" t="s">
        <v>20</v>
      </c>
      <c r="C65" s="9">
        <v>158</v>
      </c>
      <c r="D65" s="9">
        <v>168</v>
      </c>
      <c r="E65" s="9">
        <v>168</v>
      </c>
      <c r="F65" s="9">
        <v>142</v>
      </c>
      <c r="G65" s="12">
        <v>213</v>
      </c>
      <c r="H65" s="9">
        <v>120</v>
      </c>
      <c r="I65" s="9">
        <v>158</v>
      </c>
      <c r="J65" s="12">
        <v>214</v>
      </c>
      <c r="K65" s="9">
        <v>1341</v>
      </c>
      <c r="L65" s="15">
        <f t="shared" si="4"/>
        <v>8</v>
      </c>
      <c r="M65" s="19">
        <f t="shared" si="5"/>
        <v>167.625</v>
      </c>
      <c r="N65" s="1" t="s">
        <v>111</v>
      </c>
    </row>
    <row r="66" spans="1:14" ht="15.75" thickBot="1" x14ac:dyDescent="0.25">
      <c r="A66" s="9">
        <v>16</v>
      </c>
      <c r="B66" s="7" t="s">
        <v>84</v>
      </c>
      <c r="C66" s="10">
        <v>191</v>
      </c>
      <c r="D66" s="10">
        <v>157</v>
      </c>
      <c r="E66" s="10">
        <v>151</v>
      </c>
      <c r="F66" s="10">
        <v>196</v>
      </c>
      <c r="G66" s="10">
        <v>162</v>
      </c>
      <c r="H66" s="10">
        <v>185</v>
      </c>
      <c r="I66" s="11">
        <v>206</v>
      </c>
      <c r="J66" s="10">
        <v>111</v>
      </c>
      <c r="K66" s="10">
        <v>1359</v>
      </c>
      <c r="L66" s="15">
        <f t="shared" si="4"/>
        <v>8</v>
      </c>
      <c r="M66" s="19">
        <f t="shared" si="5"/>
        <v>169.875</v>
      </c>
      <c r="N66" s="1" t="s">
        <v>111</v>
      </c>
    </row>
    <row r="67" spans="1:14" ht="15.75" thickBot="1" x14ac:dyDescent="0.25">
      <c r="A67" s="10">
        <v>17</v>
      </c>
      <c r="B67" s="8" t="s">
        <v>23</v>
      </c>
      <c r="C67" s="9">
        <v>137</v>
      </c>
      <c r="D67" s="9">
        <v>159</v>
      </c>
      <c r="E67" s="9">
        <v>160</v>
      </c>
      <c r="F67" s="9">
        <v>143</v>
      </c>
      <c r="G67" s="9">
        <v>152</v>
      </c>
      <c r="H67" s="9">
        <v>150</v>
      </c>
      <c r="I67" s="9">
        <v>153</v>
      </c>
      <c r="J67" s="9">
        <v>166</v>
      </c>
      <c r="K67" s="9">
        <v>1220</v>
      </c>
      <c r="L67" s="15">
        <f t="shared" si="4"/>
        <v>8</v>
      </c>
      <c r="M67" s="19">
        <f t="shared" si="5"/>
        <v>152.5</v>
      </c>
      <c r="N67" s="1" t="s">
        <v>111</v>
      </c>
    </row>
    <row r="68" spans="1:14" ht="15.75" thickBot="1" x14ac:dyDescent="0.25">
      <c r="A68" s="9">
        <v>18</v>
      </c>
      <c r="B68" s="7" t="s">
        <v>159</v>
      </c>
      <c r="C68" s="10">
        <v>171</v>
      </c>
      <c r="D68" s="10">
        <v>146</v>
      </c>
      <c r="E68" s="10">
        <v>163</v>
      </c>
      <c r="F68" s="10">
        <v>185</v>
      </c>
      <c r="G68" s="10">
        <v>126</v>
      </c>
      <c r="H68" s="10">
        <v>173</v>
      </c>
      <c r="I68" s="10">
        <v>156</v>
      </c>
      <c r="J68" s="10">
        <v>196</v>
      </c>
      <c r="K68" s="10">
        <v>1316</v>
      </c>
      <c r="L68" s="15">
        <f t="shared" si="4"/>
        <v>8</v>
      </c>
      <c r="M68" s="19">
        <f t="shared" si="5"/>
        <v>164.5</v>
      </c>
      <c r="N68" s="1" t="s">
        <v>111</v>
      </c>
    </row>
    <row r="69" spans="1:14" ht="30.75" thickBot="1" x14ac:dyDescent="0.25">
      <c r="A69" s="10">
        <v>19</v>
      </c>
      <c r="B69" s="7" t="s">
        <v>66</v>
      </c>
      <c r="C69" s="10">
        <v>161</v>
      </c>
      <c r="D69" s="10">
        <v>161</v>
      </c>
      <c r="E69" s="11">
        <v>222</v>
      </c>
      <c r="F69" s="10">
        <v>196</v>
      </c>
      <c r="G69" s="11">
        <v>212</v>
      </c>
      <c r="H69" s="10">
        <v>149</v>
      </c>
      <c r="I69" s="10">
        <v>149</v>
      </c>
      <c r="J69" s="11">
        <v>207</v>
      </c>
      <c r="K69" s="10">
        <v>1457</v>
      </c>
      <c r="L69" s="15">
        <f t="shared" si="4"/>
        <v>8</v>
      </c>
      <c r="M69" s="19">
        <f t="shared" si="5"/>
        <v>182.125</v>
      </c>
      <c r="N69" s="1" t="s">
        <v>112</v>
      </c>
    </row>
    <row r="70" spans="1:14" ht="15.75" thickBot="1" x14ac:dyDescent="0.25">
      <c r="A70" s="9">
        <v>20</v>
      </c>
      <c r="B70" s="8" t="s">
        <v>46</v>
      </c>
      <c r="C70" s="9">
        <v>157</v>
      </c>
      <c r="D70" s="9">
        <v>139</v>
      </c>
      <c r="E70" s="9">
        <v>141</v>
      </c>
      <c r="F70" s="12">
        <v>201</v>
      </c>
      <c r="G70" s="12">
        <v>213</v>
      </c>
      <c r="H70" s="9">
        <v>198</v>
      </c>
      <c r="I70" s="12">
        <v>201</v>
      </c>
      <c r="J70" s="9">
        <v>156</v>
      </c>
      <c r="K70" s="9">
        <v>1406</v>
      </c>
      <c r="L70" s="15">
        <f t="shared" si="4"/>
        <v>8</v>
      </c>
      <c r="M70" s="19">
        <f t="shared" si="5"/>
        <v>175.75</v>
      </c>
      <c r="N70" s="1" t="s">
        <v>112</v>
      </c>
    </row>
    <row r="71" spans="1:14" ht="15.75" thickBot="1" x14ac:dyDescent="0.25">
      <c r="A71" s="10">
        <v>21</v>
      </c>
      <c r="B71" s="7" t="s">
        <v>45</v>
      </c>
      <c r="C71" s="10">
        <v>156</v>
      </c>
      <c r="D71" s="10">
        <v>151</v>
      </c>
      <c r="E71" s="10">
        <v>189</v>
      </c>
      <c r="F71" s="10">
        <v>179</v>
      </c>
      <c r="G71" s="11">
        <v>224</v>
      </c>
      <c r="H71" s="10">
        <v>157</v>
      </c>
      <c r="I71" s="10">
        <v>162</v>
      </c>
      <c r="J71" s="10">
        <v>159</v>
      </c>
      <c r="K71" s="10">
        <v>1377</v>
      </c>
      <c r="L71" s="15">
        <f t="shared" si="4"/>
        <v>8</v>
      </c>
      <c r="M71" s="19">
        <f t="shared" si="5"/>
        <v>172.125</v>
      </c>
      <c r="N71" s="1" t="s">
        <v>112</v>
      </c>
    </row>
    <row r="72" spans="1:14" ht="15.75" thickBot="1" x14ac:dyDescent="0.25">
      <c r="A72" s="9">
        <v>22</v>
      </c>
      <c r="B72" s="8" t="s">
        <v>21</v>
      </c>
      <c r="C72" s="9">
        <v>157</v>
      </c>
      <c r="D72" s="12">
        <v>219</v>
      </c>
      <c r="E72" s="9">
        <v>158</v>
      </c>
      <c r="F72" s="9">
        <v>190</v>
      </c>
      <c r="G72" s="9">
        <v>180</v>
      </c>
      <c r="H72" s="9">
        <v>164</v>
      </c>
      <c r="I72" s="9">
        <v>178</v>
      </c>
      <c r="J72" s="9">
        <v>187</v>
      </c>
      <c r="K72" s="9">
        <v>1433</v>
      </c>
      <c r="L72" s="15">
        <f t="shared" si="4"/>
        <v>8</v>
      </c>
      <c r="M72" s="19">
        <f t="shared" si="5"/>
        <v>179.125</v>
      </c>
      <c r="N72" s="1" t="s">
        <v>112</v>
      </c>
    </row>
    <row r="73" spans="1:14" ht="15.75" thickBot="1" x14ac:dyDescent="0.25">
      <c r="A73" s="10">
        <v>23</v>
      </c>
      <c r="B73" s="7" t="s">
        <v>25</v>
      </c>
      <c r="C73" s="10">
        <v>185</v>
      </c>
      <c r="D73" s="10">
        <v>167</v>
      </c>
      <c r="E73" s="10">
        <v>191</v>
      </c>
      <c r="F73" s="11">
        <v>225</v>
      </c>
      <c r="G73" s="10">
        <v>149</v>
      </c>
      <c r="H73" s="10">
        <v>156</v>
      </c>
      <c r="I73" s="10">
        <v>144</v>
      </c>
      <c r="J73" s="10">
        <v>142</v>
      </c>
      <c r="K73" s="10">
        <v>1359</v>
      </c>
      <c r="L73" s="15">
        <f t="shared" si="4"/>
        <v>8</v>
      </c>
      <c r="M73" s="19">
        <f t="shared" si="5"/>
        <v>169.875</v>
      </c>
      <c r="N73" s="1" t="s">
        <v>112</v>
      </c>
    </row>
    <row r="74" spans="1:14" ht="15.75" thickBot="1" x14ac:dyDescent="0.25">
      <c r="A74" s="9">
        <v>24</v>
      </c>
      <c r="B74" s="8" t="s">
        <v>26</v>
      </c>
      <c r="C74" s="9">
        <v>168</v>
      </c>
      <c r="D74" s="9">
        <v>125</v>
      </c>
      <c r="E74" s="9">
        <v>132</v>
      </c>
      <c r="F74" s="9">
        <v>153</v>
      </c>
      <c r="G74" s="9">
        <v>150</v>
      </c>
      <c r="H74" s="9">
        <v>151</v>
      </c>
      <c r="I74" s="12">
        <v>213</v>
      </c>
      <c r="J74" s="9">
        <v>154</v>
      </c>
      <c r="K74" s="9">
        <v>1246</v>
      </c>
      <c r="L74" s="15">
        <f t="shared" si="4"/>
        <v>8</v>
      </c>
      <c r="M74" s="19">
        <f t="shared" si="5"/>
        <v>155.75</v>
      </c>
      <c r="N74" s="1" t="s">
        <v>112</v>
      </c>
    </row>
    <row r="75" spans="1:14" ht="15.75" thickBot="1" x14ac:dyDescent="0.25">
      <c r="A75" s="10">
        <v>25</v>
      </c>
      <c r="B75" s="7" t="s">
        <v>42</v>
      </c>
      <c r="C75" s="11">
        <v>201</v>
      </c>
      <c r="D75" s="10">
        <v>188</v>
      </c>
      <c r="E75" s="10">
        <v>149</v>
      </c>
      <c r="F75" s="10">
        <v>158</v>
      </c>
      <c r="G75" s="10">
        <v>143</v>
      </c>
      <c r="H75" s="10">
        <v>175</v>
      </c>
      <c r="I75" s="10">
        <v>178</v>
      </c>
      <c r="J75" s="10">
        <v>175</v>
      </c>
      <c r="K75" s="10">
        <v>1367</v>
      </c>
      <c r="L75" s="15">
        <f t="shared" si="4"/>
        <v>8</v>
      </c>
      <c r="M75" s="19">
        <f t="shared" si="5"/>
        <v>170.875</v>
      </c>
      <c r="N75" s="1" t="s">
        <v>112</v>
      </c>
    </row>
    <row r="76" spans="1:14" ht="15.75" thickBot="1" x14ac:dyDescent="0.25">
      <c r="A76" s="9">
        <v>26</v>
      </c>
      <c r="B76" s="8" t="s">
        <v>59</v>
      </c>
      <c r="C76" s="9">
        <v>130</v>
      </c>
      <c r="D76" s="9">
        <v>119</v>
      </c>
      <c r="E76" s="9">
        <v>187</v>
      </c>
      <c r="F76" s="9">
        <v>133</v>
      </c>
      <c r="G76" s="9">
        <v>179</v>
      </c>
      <c r="H76" s="12">
        <v>204</v>
      </c>
      <c r="I76" s="9">
        <v>102</v>
      </c>
      <c r="J76" s="9">
        <v>144</v>
      </c>
      <c r="K76" s="9">
        <v>1198</v>
      </c>
      <c r="L76" s="15">
        <f t="shared" si="4"/>
        <v>8</v>
      </c>
      <c r="M76" s="19">
        <f t="shared" si="5"/>
        <v>149.75</v>
      </c>
      <c r="N76" s="1" t="s">
        <v>112</v>
      </c>
    </row>
    <row r="77" spans="1:14" ht="15.75" thickBot="1" x14ac:dyDescent="0.25">
      <c r="A77" s="10">
        <v>27</v>
      </c>
      <c r="B77" s="7" t="s">
        <v>32</v>
      </c>
      <c r="C77" s="10">
        <v>178</v>
      </c>
      <c r="D77" s="10">
        <v>165</v>
      </c>
      <c r="E77" s="10">
        <v>108</v>
      </c>
      <c r="F77" s="10">
        <v>175</v>
      </c>
      <c r="G77" s="10">
        <v>160</v>
      </c>
      <c r="H77" s="10">
        <v>186</v>
      </c>
      <c r="I77" s="10">
        <v>175</v>
      </c>
      <c r="J77" s="10">
        <v>107</v>
      </c>
      <c r="K77" s="10">
        <v>1254</v>
      </c>
      <c r="L77" s="15">
        <f t="shared" si="4"/>
        <v>8</v>
      </c>
      <c r="M77" s="19">
        <f t="shared" si="5"/>
        <v>156.75</v>
      </c>
      <c r="N77" s="1" t="s">
        <v>112</v>
      </c>
    </row>
    <row r="78" spans="1:14" ht="15.75" thickBot="1" x14ac:dyDescent="0.25">
      <c r="A78" s="9">
        <v>28</v>
      </c>
      <c r="B78" s="8" t="s">
        <v>162</v>
      </c>
      <c r="C78" s="9">
        <v>140</v>
      </c>
      <c r="D78" s="9">
        <v>169</v>
      </c>
      <c r="E78" s="9">
        <v>162</v>
      </c>
      <c r="F78" s="9">
        <v>148</v>
      </c>
      <c r="G78" s="9">
        <v>162</v>
      </c>
      <c r="H78" s="9">
        <v>157</v>
      </c>
      <c r="I78" s="9">
        <v>132</v>
      </c>
      <c r="J78" s="9">
        <v>167</v>
      </c>
      <c r="K78" s="9">
        <v>1237</v>
      </c>
      <c r="L78" s="15">
        <f t="shared" si="4"/>
        <v>8</v>
      </c>
      <c r="M78" s="19">
        <f t="shared" si="5"/>
        <v>154.625</v>
      </c>
      <c r="N78" s="1" t="s">
        <v>112</v>
      </c>
    </row>
    <row r="79" spans="1:14" ht="15.75" thickBot="1" x14ac:dyDescent="0.25">
      <c r="A79" s="10">
        <v>29</v>
      </c>
      <c r="B79" s="7" t="s">
        <v>80</v>
      </c>
      <c r="C79" s="10">
        <v>131</v>
      </c>
      <c r="D79" s="10">
        <v>163</v>
      </c>
      <c r="E79" s="10">
        <v>173</v>
      </c>
      <c r="F79" s="10">
        <v>138</v>
      </c>
      <c r="G79" s="10">
        <v>172</v>
      </c>
      <c r="H79" s="10">
        <v>147</v>
      </c>
      <c r="I79" s="10">
        <v>134</v>
      </c>
      <c r="J79" s="10">
        <v>173</v>
      </c>
      <c r="K79" s="10">
        <v>1231</v>
      </c>
      <c r="L79" s="15">
        <f t="shared" si="4"/>
        <v>8</v>
      </c>
      <c r="M79" s="19">
        <f t="shared" si="5"/>
        <v>153.875</v>
      </c>
      <c r="N79" s="1" t="s">
        <v>112</v>
      </c>
    </row>
    <row r="80" spans="1:14" ht="15.75" thickBot="1" x14ac:dyDescent="0.25">
      <c r="A80" s="9">
        <v>30</v>
      </c>
      <c r="B80" s="8" t="s">
        <v>81</v>
      </c>
      <c r="C80" s="9">
        <v>121</v>
      </c>
      <c r="D80" s="9">
        <v>158</v>
      </c>
      <c r="E80" s="9">
        <v>151</v>
      </c>
      <c r="F80" s="9">
        <v>137</v>
      </c>
      <c r="G80" s="9">
        <v>148</v>
      </c>
      <c r="H80" s="9">
        <v>151</v>
      </c>
      <c r="I80" s="9">
        <v>130</v>
      </c>
      <c r="J80" s="9">
        <v>152</v>
      </c>
      <c r="K80" s="9">
        <v>1148</v>
      </c>
      <c r="L80" s="15">
        <f t="shared" si="4"/>
        <v>8</v>
      </c>
      <c r="M80" s="19">
        <f t="shared" si="5"/>
        <v>143.5</v>
      </c>
      <c r="N80" s="1" t="s">
        <v>112</v>
      </c>
    </row>
    <row r="81" spans="1:14" ht="15.75" thickBot="1" x14ac:dyDescent="0.25">
      <c r="A81" s="10">
        <v>31</v>
      </c>
      <c r="B81" s="7" t="s">
        <v>79</v>
      </c>
      <c r="C81" s="10">
        <v>126</v>
      </c>
      <c r="D81" s="10">
        <v>155</v>
      </c>
      <c r="E81" s="10">
        <v>147</v>
      </c>
      <c r="F81" s="10">
        <v>133</v>
      </c>
      <c r="G81" s="10">
        <v>135</v>
      </c>
      <c r="H81" s="10">
        <v>115</v>
      </c>
      <c r="I81" s="10">
        <v>144</v>
      </c>
      <c r="J81" s="10">
        <v>133</v>
      </c>
      <c r="K81" s="10">
        <v>1088</v>
      </c>
      <c r="L81" s="15">
        <f t="shared" si="4"/>
        <v>8</v>
      </c>
      <c r="M81" s="19">
        <f t="shared" si="5"/>
        <v>136</v>
      </c>
      <c r="N81" s="1" t="s">
        <v>112</v>
      </c>
    </row>
    <row r="82" spans="1:14" ht="15.75" thickBot="1" x14ac:dyDescent="0.25">
      <c r="A82" s="9">
        <v>32</v>
      </c>
      <c r="B82" s="8" t="s">
        <v>24</v>
      </c>
      <c r="C82" s="9">
        <v>117</v>
      </c>
      <c r="D82" s="9">
        <v>131</v>
      </c>
      <c r="E82" s="9">
        <v>137</v>
      </c>
      <c r="F82" s="9">
        <v>122</v>
      </c>
      <c r="G82" s="9">
        <v>157</v>
      </c>
      <c r="H82" s="9">
        <v>162</v>
      </c>
      <c r="I82" s="9">
        <v>143</v>
      </c>
      <c r="J82" s="9">
        <v>158</v>
      </c>
      <c r="K82" s="9">
        <v>1127</v>
      </c>
      <c r="L82" s="15">
        <f t="shared" si="4"/>
        <v>8</v>
      </c>
      <c r="M82" s="19">
        <f t="shared" si="5"/>
        <v>140.875</v>
      </c>
      <c r="N82" s="1" t="s">
        <v>112</v>
      </c>
    </row>
    <row r="83" spans="1:14" ht="15.75" thickBot="1" x14ac:dyDescent="0.25">
      <c r="A83" s="10">
        <v>33</v>
      </c>
      <c r="B83" s="7" t="s">
        <v>104</v>
      </c>
      <c r="C83" s="10">
        <v>130</v>
      </c>
      <c r="D83" s="10">
        <v>136</v>
      </c>
      <c r="E83" s="10">
        <v>123</v>
      </c>
      <c r="F83" s="10">
        <v>114</v>
      </c>
      <c r="G83" s="10">
        <v>142</v>
      </c>
      <c r="H83" s="10">
        <v>150</v>
      </c>
      <c r="I83" s="10">
        <v>124</v>
      </c>
      <c r="J83" s="10">
        <v>155</v>
      </c>
      <c r="K83" s="10">
        <v>1074</v>
      </c>
      <c r="L83" s="15">
        <f t="shared" si="4"/>
        <v>8</v>
      </c>
      <c r="M83" s="19">
        <f t="shared" si="5"/>
        <v>134.25</v>
      </c>
      <c r="N83" s="1" t="s">
        <v>112</v>
      </c>
    </row>
    <row r="84" spans="1:14" ht="15.75" thickBot="1" x14ac:dyDescent="0.25">
      <c r="A84" s="9">
        <v>34</v>
      </c>
      <c r="B84" s="8" t="s">
        <v>153</v>
      </c>
      <c r="C84" s="9">
        <v>146</v>
      </c>
      <c r="D84" s="9">
        <v>142</v>
      </c>
      <c r="E84" s="9">
        <v>186</v>
      </c>
      <c r="F84" s="9">
        <v>134</v>
      </c>
      <c r="G84" s="9">
        <v>188</v>
      </c>
      <c r="H84" s="9">
        <v>158</v>
      </c>
      <c r="I84" s="9">
        <v>161</v>
      </c>
      <c r="J84" s="9">
        <v>178</v>
      </c>
      <c r="K84" s="9">
        <v>1293</v>
      </c>
      <c r="L84" s="15">
        <f t="shared" si="4"/>
        <v>8</v>
      </c>
      <c r="M84" s="19">
        <f t="shared" si="5"/>
        <v>161.625</v>
      </c>
      <c r="N84" s="1" t="s">
        <v>112</v>
      </c>
    </row>
    <row r="85" spans="1:14" ht="15.75" thickBot="1" x14ac:dyDescent="0.25">
      <c r="A85" s="10">
        <v>35</v>
      </c>
      <c r="B85" s="7" t="s">
        <v>163</v>
      </c>
      <c r="C85" s="10">
        <v>181</v>
      </c>
      <c r="D85" s="10">
        <v>136</v>
      </c>
      <c r="E85" s="10">
        <v>117</v>
      </c>
      <c r="F85" s="10">
        <v>159</v>
      </c>
      <c r="G85" s="10">
        <v>115</v>
      </c>
      <c r="H85" s="10">
        <v>181</v>
      </c>
      <c r="I85" s="10">
        <v>160</v>
      </c>
      <c r="J85" s="10">
        <v>159</v>
      </c>
      <c r="K85" s="10">
        <v>1208</v>
      </c>
      <c r="L85" s="15">
        <f t="shared" si="4"/>
        <v>8</v>
      </c>
      <c r="M85" s="19">
        <f t="shared" si="5"/>
        <v>151</v>
      </c>
      <c r="N85" s="1" t="s">
        <v>112</v>
      </c>
    </row>
    <row r="86" spans="1:14" ht="15.75" thickBot="1" x14ac:dyDescent="0.25">
      <c r="A86" s="9">
        <v>36</v>
      </c>
      <c r="B86" s="8" t="s">
        <v>31</v>
      </c>
      <c r="C86" s="9">
        <v>136</v>
      </c>
      <c r="D86" s="9">
        <v>103</v>
      </c>
      <c r="E86" s="9">
        <v>125</v>
      </c>
      <c r="F86" s="9">
        <v>124</v>
      </c>
      <c r="G86" s="9">
        <v>134</v>
      </c>
      <c r="H86" s="9">
        <v>124</v>
      </c>
      <c r="I86" s="9">
        <v>172</v>
      </c>
      <c r="J86" s="9">
        <v>129</v>
      </c>
      <c r="K86" s="9">
        <v>1047</v>
      </c>
      <c r="L86" s="15">
        <f t="shared" si="4"/>
        <v>8</v>
      </c>
      <c r="M86" s="19">
        <f t="shared" si="5"/>
        <v>130.875</v>
      </c>
      <c r="N86" s="1" t="s">
        <v>112</v>
      </c>
    </row>
    <row r="87" spans="1:14" ht="15.75" thickBot="1" x14ac:dyDescent="0.25">
      <c r="A87" s="10">
        <v>37</v>
      </c>
      <c r="B87" s="7" t="s">
        <v>51</v>
      </c>
      <c r="C87" s="11">
        <v>205</v>
      </c>
      <c r="D87" s="10">
        <v>168</v>
      </c>
      <c r="E87" s="10">
        <v>132</v>
      </c>
      <c r="F87" s="10">
        <v>151</v>
      </c>
      <c r="G87" s="10">
        <v>145</v>
      </c>
      <c r="H87" s="10">
        <v>155</v>
      </c>
      <c r="I87" s="10">
        <v>171</v>
      </c>
      <c r="J87" s="10">
        <v>180</v>
      </c>
      <c r="K87" s="10">
        <v>1307</v>
      </c>
      <c r="L87" s="15">
        <f t="shared" si="4"/>
        <v>8</v>
      </c>
      <c r="M87" s="19">
        <f t="shared" si="5"/>
        <v>163.375</v>
      </c>
      <c r="N87" s="1" t="s">
        <v>115</v>
      </c>
    </row>
    <row r="88" spans="1:14" ht="15.75" thickBot="1" x14ac:dyDescent="0.25">
      <c r="A88" s="9">
        <v>38</v>
      </c>
      <c r="B88" s="8" t="s">
        <v>55</v>
      </c>
      <c r="C88" s="9">
        <v>166</v>
      </c>
      <c r="D88" s="9">
        <v>158</v>
      </c>
      <c r="E88" s="9">
        <v>192</v>
      </c>
      <c r="F88" s="12">
        <v>203</v>
      </c>
      <c r="G88" s="9">
        <v>129</v>
      </c>
      <c r="H88" s="9">
        <v>144</v>
      </c>
      <c r="I88" s="9">
        <v>116</v>
      </c>
      <c r="J88" s="9">
        <v>165</v>
      </c>
      <c r="K88" s="9">
        <v>1273</v>
      </c>
      <c r="L88" s="15">
        <f t="shared" si="4"/>
        <v>8</v>
      </c>
      <c r="M88" s="19">
        <f t="shared" si="5"/>
        <v>159.125</v>
      </c>
      <c r="N88" s="1" t="s">
        <v>115</v>
      </c>
    </row>
    <row r="89" spans="1:14" ht="15.75" thickBot="1" x14ac:dyDescent="0.25">
      <c r="A89" s="10">
        <v>39</v>
      </c>
      <c r="B89" s="7" t="s">
        <v>158</v>
      </c>
      <c r="C89" s="10">
        <v>157</v>
      </c>
      <c r="D89" s="11">
        <v>200</v>
      </c>
      <c r="E89" s="10">
        <v>149</v>
      </c>
      <c r="F89" s="11">
        <v>204</v>
      </c>
      <c r="G89" s="10">
        <v>152</v>
      </c>
      <c r="H89" s="10">
        <v>152</v>
      </c>
      <c r="I89" s="10">
        <v>179</v>
      </c>
      <c r="J89" s="10">
        <v>147</v>
      </c>
      <c r="K89" s="10">
        <v>1340</v>
      </c>
      <c r="L89" s="15">
        <f t="shared" si="4"/>
        <v>8</v>
      </c>
      <c r="M89" s="19">
        <f t="shared" si="5"/>
        <v>167.5</v>
      </c>
      <c r="N89" s="1" t="s">
        <v>115</v>
      </c>
    </row>
    <row r="90" spans="1:14" ht="15.75" thickBot="1" x14ac:dyDescent="0.25">
      <c r="A90" s="9">
        <v>40</v>
      </c>
      <c r="B90" s="8" t="s">
        <v>53</v>
      </c>
      <c r="C90" s="9">
        <v>162</v>
      </c>
      <c r="D90" s="9">
        <v>155</v>
      </c>
      <c r="E90" s="9">
        <v>140</v>
      </c>
      <c r="F90" s="9">
        <v>167</v>
      </c>
      <c r="G90" s="9">
        <v>158</v>
      </c>
      <c r="H90" s="9">
        <v>181</v>
      </c>
      <c r="I90" s="9">
        <v>191</v>
      </c>
      <c r="J90" s="9">
        <v>164</v>
      </c>
      <c r="K90" s="9">
        <v>1318</v>
      </c>
      <c r="L90" s="15">
        <f t="shared" si="4"/>
        <v>8</v>
      </c>
      <c r="M90" s="19">
        <f t="shared" si="5"/>
        <v>164.75</v>
      </c>
      <c r="N90" s="1" t="s">
        <v>115</v>
      </c>
    </row>
    <row r="91" spans="1:14" ht="15.75" thickBot="1" x14ac:dyDescent="0.25">
      <c r="A91" s="10">
        <v>41</v>
      </c>
      <c r="B91" s="7" t="s">
        <v>52</v>
      </c>
      <c r="C91" s="10">
        <v>150</v>
      </c>
      <c r="D91" s="10">
        <v>147</v>
      </c>
      <c r="E91" s="10">
        <v>187</v>
      </c>
      <c r="F91" s="10">
        <v>147</v>
      </c>
      <c r="G91" s="10">
        <v>169</v>
      </c>
      <c r="H91" s="10">
        <v>157</v>
      </c>
      <c r="I91" s="10">
        <v>166</v>
      </c>
      <c r="J91" s="10">
        <v>156</v>
      </c>
      <c r="K91" s="10">
        <v>1279</v>
      </c>
      <c r="L91" s="15">
        <f t="shared" si="4"/>
        <v>8</v>
      </c>
      <c r="M91" s="19">
        <f t="shared" si="5"/>
        <v>159.875</v>
      </c>
      <c r="N91" s="1" t="s">
        <v>115</v>
      </c>
    </row>
    <row r="92" spans="1:14" ht="15.75" thickBot="1" x14ac:dyDescent="0.25">
      <c r="A92" s="9">
        <v>42</v>
      </c>
      <c r="B92" s="8" t="s">
        <v>14</v>
      </c>
      <c r="C92" s="9">
        <v>119</v>
      </c>
      <c r="D92" s="9">
        <v>140</v>
      </c>
      <c r="E92" s="9">
        <v>135</v>
      </c>
      <c r="F92" s="9">
        <v>172</v>
      </c>
      <c r="G92" s="9">
        <v>160</v>
      </c>
      <c r="H92" s="9">
        <v>160</v>
      </c>
      <c r="I92" s="9">
        <v>141</v>
      </c>
      <c r="J92" s="9">
        <v>133</v>
      </c>
      <c r="K92" s="9">
        <v>1160</v>
      </c>
      <c r="L92" s="15">
        <f t="shared" si="4"/>
        <v>8</v>
      </c>
      <c r="M92" s="19">
        <f t="shared" si="5"/>
        <v>145</v>
      </c>
      <c r="N92" s="1" t="s">
        <v>115</v>
      </c>
    </row>
    <row r="93" spans="1:14" ht="15.75" thickBot="1" x14ac:dyDescent="0.25">
      <c r="A93" s="10">
        <v>43</v>
      </c>
      <c r="B93" s="7" t="s">
        <v>17</v>
      </c>
      <c r="C93" s="10">
        <v>133</v>
      </c>
      <c r="D93" s="10">
        <v>135</v>
      </c>
      <c r="E93" s="10">
        <v>106</v>
      </c>
      <c r="F93" s="10">
        <v>140</v>
      </c>
      <c r="G93" s="10">
        <v>104</v>
      </c>
      <c r="H93" s="10">
        <v>131</v>
      </c>
      <c r="I93" s="10">
        <v>172</v>
      </c>
      <c r="J93" s="10">
        <v>133</v>
      </c>
      <c r="K93" s="10">
        <v>1054</v>
      </c>
      <c r="L93" s="15">
        <f t="shared" si="4"/>
        <v>8</v>
      </c>
      <c r="M93" s="19">
        <f t="shared" si="5"/>
        <v>131.75</v>
      </c>
      <c r="N93" s="1" t="s">
        <v>115</v>
      </c>
    </row>
    <row r="94" spans="1:14" ht="15.75" thickBot="1" x14ac:dyDescent="0.25">
      <c r="A94" s="9">
        <v>44</v>
      </c>
      <c r="B94" s="8" t="s">
        <v>71</v>
      </c>
      <c r="C94" s="9">
        <v>125</v>
      </c>
      <c r="D94" s="9">
        <v>124</v>
      </c>
      <c r="E94" s="9">
        <v>122</v>
      </c>
      <c r="F94" s="9">
        <v>137</v>
      </c>
      <c r="G94" s="9">
        <v>134</v>
      </c>
      <c r="H94" s="9">
        <v>123</v>
      </c>
      <c r="I94" s="9">
        <v>144</v>
      </c>
      <c r="J94" s="9">
        <v>133</v>
      </c>
      <c r="K94" s="9">
        <v>1042</v>
      </c>
      <c r="L94" s="15">
        <f t="shared" si="4"/>
        <v>8</v>
      </c>
      <c r="M94" s="19">
        <f t="shared" si="5"/>
        <v>130.25</v>
      </c>
      <c r="N94" s="1" t="s">
        <v>115</v>
      </c>
    </row>
    <row r="95" spans="1:14" ht="15.75" thickBot="1" x14ac:dyDescent="0.25">
      <c r="A95" s="10">
        <v>45</v>
      </c>
      <c r="B95" s="7" t="s">
        <v>50</v>
      </c>
      <c r="C95" s="10">
        <v>175</v>
      </c>
      <c r="D95" s="10">
        <v>134</v>
      </c>
      <c r="E95" s="10">
        <v>150</v>
      </c>
      <c r="F95" s="10">
        <v>129</v>
      </c>
      <c r="G95" s="10">
        <v>76</v>
      </c>
      <c r="H95" s="10">
        <v>176</v>
      </c>
      <c r="I95" s="10">
        <v>132</v>
      </c>
      <c r="J95" s="10">
        <v>175</v>
      </c>
      <c r="K95" s="10">
        <v>1147</v>
      </c>
      <c r="L95" s="15">
        <f t="shared" si="4"/>
        <v>8</v>
      </c>
      <c r="M95" s="19">
        <f t="shared" si="5"/>
        <v>143.375</v>
      </c>
      <c r="N95" s="1" t="s">
        <v>115</v>
      </c>
    </row>
    <row r="96" spans="1:14" ht="15.75" thickBot="1" x14ac:dyDescent="0.25">
      <c r="A96" s="10"/>
      <c r="B96" s="7"/>
      <c r="C96" s="10"/>
      <c r="D96" s="10"/>
      <c r="E96" s="10"/>
      <c r="F96" s="10"/>
      <c r="G96" s="10"/>
      <c r="H96" s="10"/>
      <c r="I96" s="10"/>
      <c r="J96" s="10"/>
      <c r="K96" s="22"/>
      <c r="L96" s="15">
        <f t="shared" si="4"/>
        <v>0</v>
      </c>
      <c r="M96" s="19" t="e">
        <f t="shared" si="5"/>
        <v>#DIV/0!</v>
      </c>
    </row>
    <row r="97" spans="1:13" ht="15.75" thickBot="1" x14ac:dyDescent="0.25">
      <c r="A97" s="9"/>
      <c r="B97" s="8"/>
      <c r="C97" s="9"/>
      <c r="D97" s="9"/>
      <c r="E97" s="9"/>
      <c r="F97" s="9"/>
      <c r="G97" s="9"/>
      <c r="H97" s="9"/>
      <c r="I97" s="9"/>
      <c r="J97" s="9"/>
      <c r="K97" s="23"/>
      <c r="L97" s="15">
        <f t="shared" si="4"/>
        <v>0</v>
      </c>
      <c r="M97" s="19" t="e">
        <f t="shared" si="5"/>
        <v>#DIV/0!</v>
      </c>
    </row>
    <row r="98" spans="1:13" ht="15.75" thickBot="1" x14ac:dyDescent="0.25">
      <c r="A98" s="10"/>
      <c r="B98" s="7"/>
      <c r="C98" s="10"/>
      <c r="D98" s="10"/>
      <c r="E98" s="10"/>
      <c r="F98" s="10"/>
      <c r="G98" s="10"/>
      <c r="H98" s="10"/>
      <c r="I98" s="10"/>
      <c r="J98" s="10"/>
      <c r="K98" s="22"/>
      <c r="L98" s="10"/>
      <c r="M98" s="21"/>
    </row>
    <row r="100" spans="1:13" ht="15.75" x14ac:dyDescent="0.2">
      <c r="B100" s="116" t="s">
        <v>107</v>
      </c>
      <c r="C100" s="117">
        <f>COUNTIF(C51:J98,"&gt;199")</f>
        <v>37</v>
      </c>
      <c r="J100" s="1" t="s">
        <v>0</v>
      </c>
      <c r="K100" s="2">
        <f>SUM(K51:K98)</f>
        <v>58429</v>
      </c>
      <c r="L100" s="2">
        <f>SUM(L51:L98)</f>
        <v>360</v>
      </c>
      <c r="M100" s="3">
        <f>SUM(K100/L100)</f>
        <v>162.30277777777778</v>
      </c>
    </row>
    <row r="103" spans="1:13" ht="15.75" x14ac:dyDescent="0.25">
      <c r="B103" s="118" t="s">
        <v>108</v>
      </c>
      <c r="C103" s="118">
        <f>SUM(C46+C100)</f>
        <v>68</v>
      </c>
      <c r="D103" s="30"/>
      <c r="E103" s="30"/>
      <c r="F103" s="30"/>
      <c r="G103" s="30"/>
      <c r="H103" s="30"/>
      <c r="I103" s="30"/>
      <c r="J103" s="119" t="s">
        <v>0</v>
      </c>
      <c r="K103" s="119">
        <f>SUM(K46+K100)</f>
        <v>108605</v>
      </c>
      <c r="L103" s="122">
        <f>SUM(L46+L100)</f>
        <v>664</v>
      </c>
      <c r="M103" s="123">
        <f>SUM(K103/L103)</f>
        <v>163.56174698795181</v>
      </c>
    </row>
  </sheetData>
  <mergeCells count="3">
    <mergeCell ref="A2:M2"/>
    <mergeCell ref="A48:M48"/>
    <mergeCell ref="A1:M1"/>
  </mergeCells>
  <phoneticPr fontId="22" type="noConversion"/>
  <hyperlinks>
    <hyperlink ref="B5" r:id="rId1" display="https://bowling.lexerbowling.com/bowlingdelapraille/championnatsgenevois2024/pl006.htm" xr:uid="{458A21A0-0907-4568-8437-27B03DFD6146}"/>
    <hyperlink ref="B6" r:id="rId2" display="https://bowling.lexerbowling.com/bowlingdelapraille/championnatsgenevois2024/pl040.htm" xr:uid="{D8D4A372-A9BA-4E80-8D0D-B5E940E9E040}"/>
    <hyperlink ref="B7" r:id="rId3" display="https://bowling.lexerbowling.com/bowlingdelapraille/championnatsgenevois2024/pl038.htm" xr:uid="{8BD9BCBE-B2B4-449F-BA93-CA4F0465AFF9}"/>
    <hyperlink ref="B8" r:id="rId4" display="https://bowling.lexerbowling.com/bowlingdelapraille/championnatsgenevois2024/pl034.htm" xr:uid="{1799303D-B149-42EC-8399-255630818080}"/>
    <hyperlink ref="B9" r:id="rId5" display="https://bowling.lexerbowling.com/bowlingdelapraille/championnatsgenevois2024/pl020.htm" xr:uid="{900AD44F-4991-4A0D-BA5C-2746229D917A}"/>
    <hyperlink ref="B10" r:id="rId6" display="https://bowling.lexerbowling.com/bowlingdelapraille/championnatsgenevois2024/pl041.htm" xr:uid="{9A3790C7-56D6-483B-8AF4-1D0EE76CE8B9}"/>
    <hyperlink ref="B11" r:id="rId7" display="https://bowling.lexerbowling.com/bowlingdelapraille/championnatsgenevois2024/pl036.htm" xr:uid="{7099235A-1287-419A-87E6-C98C004FD558}"/>
    <hyperlink ref="B12" r:id="rId8" display="https://bowling.lexerbowling.com/bowlingdelapraille/championnatsgenevois2024/pl037.htm" xr:uid="{1D12CF21-DEE1-4FF0-9C38-D8E9B99CE4B0}"/>
    <hyperlink ref="B13" r:id="rId9" display="https://bowling.lexerbowling.com/bowlingdelapraille/championnatsgenevois2024/pl004.htm" xr:uid="{16E30B2C-0D05-4313-B754-836076B76FFA}"/>
    <hyperlink ref="B14" r:id="rId10" display="https://bowling.lexerbowling.com/bowlingdelapraille/championnatsgenevois2024/pl01E.htm" xr:uid="{3386A3DF-5557-460B-978C-2187F59CA1D6}"/>
    <hyperlink ref="B15" r:id="rId11" display="https://bowling.lexerbowling.com/bowlingdelapraille/championnatsgenevois2024/pl064.htm" xr:uid="{96EEAD8A-FE63-479A-A595-B40B54545B29}"/>
    <hyperlink ref="B16" r:id="rId12" display="https://bowling.lexerbowling.com/bowlingdelapraille/championnatsgenevois2024/pl027.htm" xr:uid="{2E8BD81D-7B96-4F15-9009-6834D05AD518}"/>
    <hyperlink ref="B17" r:id="rId13" display="https://bowling.lexerbowling.com/bowlingdelapraille/championnatsgenevois2024/pl05A.htm" xr:uid="{C77E2FAB-9BA8-43B6-8E6E-FBEA5391AE5F}"/>
    <hyperlink ref="B18" r:id="rId14" display="https://bowling.lexerbowling.com/bowlingdelapraille/championnatsgenevois2024/pl021.htm" xr:uid="{720CDF9C-1E85-4D7F-952C-6721D26054D0}"/>
    <hyperlink ref="B19" r:id="rId15" display="https://bowling.lexerbowling.com/bowlingdelapraille/championnatsgenevois2024/pl070.htm" xr:uid="{34B8D782-FFFD-477E-8D66-81D8C6BB1607}"/>
    <hyperlink ref="B20" r:id="rId16" display="https://bowling.lexerbowling.com/bowlingdelapraille/championnatsgenevois2024/pl065.htm" xr:uid="{3DB5BE58-F223-4C25-AE22-A85DB962E31F}"/>
    <hyperlink ref="B21" r:id="rId17" display="https://bowling.lexerbowling.com/bowlingdelapraille/championnatsgenevois2024/pl071.htm" xr:uid="{7E8E7784-4366-46A1-A94A-57BF01B12477}"/>
    <hyperlink ref="B22" r:id="rId18" display="https://bowling.lexerbowling.com/bowlingdelapraille/championnatsgenevois2024/pl01F.htm" xr:uid="{926C9463-966D-4711-8A7B-82550271CC14}"/>
    <hyperlink ref="B23" r:id="rId19" display="https://bowling.lexerbowling.com/bowlingdelapraille/championnatsgenevois2024/pl024.htm" xr:uid="{465CCC7D-5F3C-42D0-B28C-F810824EB5D1}"/>
    <hyperlink ref="B24" r:id="rId20" display="https://bowling.lexerbowling.com/bowlingdelapraille/championnatsgenevois2024/pl033.htm" xr:uid="{CB8760DF-EB70-457C-A12F-035A258D972F}"/>
    <hyperlink ref="B25" r:id="rId21" display="https://bowling.lexerbowling.com/bowlingdelapraille/championnatsgenevois2024/pl046.htm" xr:uid="{ABDD336A-7778-4FAE-A0BC-2F5CC3733CEC}"/>
    <hyperlink ref="B26" r:id="rId22" display="https://bowling.lexerbowling.com/bowlingdelapraille/championnatsgenevois2024/pl015.htm" xr:uid="{86C75B1D-20F2-402A-A900-8F8C3C5A3F7D}"/>
    <hyperlink ref="B27" r:id="rId23" display="https://bowling.lexerbowling.com/bowlingdelapraille/championnatsgenevois2024/pl06C.htm" xr:uid="{213B62DA-1397-4B18-8669-0AF88B7FA945}"/>
    <hyperlink ref="B28" r:id="rId24" display="https://bowling.lexerbowling.com/bowlingdelapraille/championnatsgenevois2024/pl067.htm" xr:uid="{0FD7CF4F-C773-43F1-A563-BBC222078BB7}"/>
    <hyperlink ref="B29" r:id="rId25" display="https://bowling.lexerbowling.com/bowlingdelapraille/championnatsgenevois2024/pl06E.htm" xr:uid="{3943827F-67F5-4FC0-8535-1D0EB6CAA817}"/>
    <hyperlink ref="B30" r:id="rId26" display="https://bowling.lexerbowling.com/bowlingdelapraille/championnatsgenevois2024/pl014.htm" xr:uid="{69CC868B-D6A6-4D79-89C8-9CFFCE770423}"/>
    <hyperlink ref="B51" r:id="rId27" display="https://bowling.lexerbowling.com/bowlingdelapraille/championnatsgenevois2024/pl00D.htm" xr:uid="{C7EF52C9-6DAA-4220-A60F-604F1FAA7AB0}"/>
    <hyperlink ref="B52" r:id="rId28" display="https://bowling.lexerbowling.com/bowlingdelapraille/championnatsgenevois2024/pl00F.htm" xr:uid="{08E15474-2F8B-442D-852B-7AB1C824FD13}"/>
    <hyperlink ref="B53" r:id="rId29" display="https://bowling.lexerbowling.com/bowlingdelapraille/championnatsgenevois2024/pl03A.htm" xr:uid="{8DDA37D0-8BC3-42F2-832C-8D25284D4044}"/>
    <hyperlink ref="B54" r:id="rId30" display="https://bowling.lexerbowling.com/bowlingdelapraille/championnatsgenevois2024/pl001.htm" xr:uid="{E709E727-4438-4432-9CDA-3BB961F87054}"/>
    <hyperlink ref="B55" r:id="rId31" display="https://bowling.lexerbowling.com/bowlingdelapraille/championnatsgenevois2024/pl039.htm" xr:uid="{91E208C9-09F3-4A15-9E8F-61CCBFB58228}"/>
    <hyperlink ref="B56" r:id="rId32" display="https://bowling.lexerbowling.com/bowlingdelapraille/championnatsgenevois2024/pl005.htm" xr:uid="{DE815153-D611-4958-8790-A4492A1A0A64}"/>
    <hyperlink ref="B57" r:id="rId33" display="https://bowling.lexerbowling.com/bowlingdelapraille/championnatsgenevois2024/pl009.htm" xr:uid="{666FB547-743B-4528-930D-604D8E9EAB46}"/>
    <hyperlink ref="B58" r:id="rId34" display="https://bowling.lexerbowling.com/bowlingdelapraille/championnatsgenevois2024/pl03B.htm" xr:uid="{87381EA5-EF64-4952-8C3C-824D1FB75E05}"/>
    <hyperlink ref="B59" r:id="rId35" display="https://bowling.lexerbowling.com/bowlingdelapraille/championnatsgenevois2024/pl00E.htm" xr:uid="{FC8D404C-02CF-4755-9A36-7EF29FB1CA78}"/>
    <hyperlink ref="B60" r:id="rId36" display="https://bowling.lexerbowling.com/bowlingdelapraille/championnatsgenevois2024/pl031.htm" xr:uid="{5DB443DA-C190-4EEC-9908-67F6E65A39D3}"/>
    <hyperlink ref="B61" r:id="rId37" display="https://bowling.lexerbowling.com/bowlingdelapraille/championnatsgenevois2024/pl045.htm" xr:uid="{037940E5-0794-4C83-9D2D-591BF68564BB}"/>
    <hyperlink ref="B62" r:id="rId38" display="https://bowling.lexerbowling.com/bowlingdelapraille/championnatsgenevois2024/pl047.htm" xr:uid="{696B5E0B-4D36-4E1E-8304-6C3ADFE57480}"/>
    <hyperlink ref="B63" r:id="rId39" display="https://bowling.lexerbowling.com/bowlingdelapraille/championnatsgenevois2024/pl03E.htm" xr:uid="{38D62E6F-B536-4AB8-872F-9AD54B873E8A}"/>
    <hyperlink ref="B64" r:id="rId40" display="https://bowling.lexerbowling.com/bowlingdelapraille/championnatsgenevois2024/pl003.htm" xr:uid="{A40D8271-E0BB-4650-9B0E-C0D7A57F29AC}"/>
    <hyperlink ref="B65" r:id="rId41" display="https://bowling.lexerbowling.com/bowlingdelapraille/championnatsgenevois2024/pl00B.htm" xr:uid="{86C770D0-B2A5-412C-A5D9-0EB4981C0652}"/>
    <hyperlink ref="B66" r:id="rId42" display="https://bowling.lexerbowling.com/bowlingdelapraille/championnatsgenevois2024/pl02F.htm" xr:uid="{A061033D-697E-41EE-A2E9-3673409CCBCA}"/>
    <hyperlink ref="B67" r:id="rId43" display="https://bowling.lexerbowling.com/bowlingdelapraille/championnatsgenevois2024/pl00A.htm" xr:uid="{3405BAF8-FC0E-4CCD-A311-2E51158A59B5}"/>
    <hyperlink ref="B68" r:id="rId44" display="https://bowling.lexerbowling.com/bowlingdelapraille/championnatsgenevois2024/pl068.htm" xr:uid="{4D87AB40-FD5E-42B5-A08F-8D1EE7FFE1EE}"/>
    <hyperlink ref="B69" r:id="rId45" display="https://bowling.lexerbowling.com/bowlingdelapraille/championnatsgenevois2024/pl053.htm" xr:uid="{03614AB0-0FCE-465C-B4F2-0FF21443DBAA}"/>
    <hyperlink ref="B70" r:id="rId46" display="https://bowling.lexerbowling.com/bowlingdelapraille/championnatsgenevois2024/pl011.htm" xr:uid="{99A8985F-EF44-48EA-9196-D637063D5242}"/>
    <hyperlink ref="B71" r:id="rId47" display="https://bowling.lexerbowling.com/bowlingdelapraille/championnatsgenevois2024/pl002.htm" xr:uid="{49456208-97A8-4395-800C-984FD13F78EF}"/>
    <hyperlink ref="B72" r:id="rId48" display="https://bowling.lexerbowling.com/bowlingdelapraille/championnatsgenevois2024/pl056.htm" xr:uid="{D3614CC4-D65C-4692-98CE-70E9059404BC}"/>
    <hyperlink ref="B73" r:id="rId49" display="https://bowling.lexerbowling.com/bowlingdelapraille/championnatsgenevois2024/pl019.htm" xr:uid="{F449723A-0B93-419B-B25B-2877CF1C58D4}"/>
    <hyperlink ref="B74" r:id="rId50" display="https://bowling.lexerbowling.com/bowlingdelapraille/championnatsgenevois2024/pl044.htm" xr:uid="{16328873-360D-439B-9771-C27621DB71DE}"/>
    <hyperlink ref="B75" r:id="rId51" display="https://bowling.lexerbowling.com/bowlingdelapraille/championnatsgenevois2024/pl01D.htm" xr:uid="{B0362416-983A-4993-B3F3-A861D86D2B31}"/>
    <hyperlink ref="B76" r:id="rId52" display="https://bowling.lexerbowling.com/bowlingdelapraille/championnatsgenevois2024/pl017.htm" xr:uid="{A7D6B84B-D585-465D-A448-6B2E6FDDBE52}"/>
    <hyperlink ref="B77" r:id="rId53" display="https://bowling.lexerbowling.com/bowlingdelapraille/championnatsgenevois2024/pl00C.htm" xr:uid="{FC9EBB4D-69BE-472E-A1E8-AB1638728030}"/>
    <hyperlink ref="B78" r:id="rId54" display="https://bowling.lexerbowling.com/bowlingdelapraille/championnatsgenevois2024/pl01B.htm" xr:uid="{8C8E3280-E028-46F9-B8D4-CCFDA957358A}"/>
    <hyperlink ref="B79" r:id="rId55" display="https://bowling.lexerbowling.com/bowlingdelapraille/championnatsgenevois2024/pl051.htm" xr:uid="{9DF1D083-290A-4790-A90C-4F522C311EBA}"/>
    <hyperlink ref="B80" r:id="rId56" display="https://bowling.lexerbowling.com/bowlingdelapraille/championnatsgenevois2024/pl016.htm" xr:uid="{78721D87-A8CC-43EA-B898-F12445E15CFA}"/>
    <hyperlink ref="B81" r:id="rId57" display="https://bowling.lexerbowling.com/bowlingdelapraille/championnatsgenevois2024/pl025.htm" xr:uid="{051B0838-B22F-4BE9-B0D3-4084CB3D9AA6}"/>
    <hyperlink ref="B82" r:id="rId58" display="https://bowling.lexerbowling.com/bowlingdelapraille/championnatsgenevois2024/pl018.htm" xr:uid="{94765DD4-47D7-420B-ABD6-8E6A16E02362}"/>
    <hyperlink ref="B83" r:id="rId59" display="https://bowling.lexerbowling.com/bowlingdelapraille/championnatsgenevois2024/pl02B.htm" xr:uid="{613252EA-5FF6-4FD2-934C-9F3F1A49BC57}"/>
    <hyperlink ref="B84" r:id="rId60" display="https://bowling.lexerbowling.com/bowlingdelapraille/championnatsgenevois2024/pl069.htm" xr:uid="{BEC66465-4A67-4CC2-8025-1792C2EA2276}"/>
    <hyperlink ref="B85" r:id="rId61" display="https://bowling.lexerbowling.com/bowlingdelapraille/championnatsgenevois2024/pl01C.htm" xr:uid="{11FDF84D-18F4-49D8-9088-41DE065B7CFA}"/>
    <hyperlink ref="B86" r:id="rId62" display="https://bowling.lexerbowling.com/bowlingdelapraille/championnatsgenevois2024/pl042.htm" xr:uid="{A01E77A5-25DD-4651-9262-E93617F4E5A4}"/>
    <hyperlink ref="B87" r:id="rId63" display="https://bowling.lexerbowling.com/bowlingdelapraille/championnatsgenevois2024/pl04F.htm" xr:uid="{0B41F04F-B936-4938-9BAB-B32B69C02CB7}"/>
    <hyperlink ref="B88" r:id="rId64" display="https://bowling.lexerbowling.com/bowlingdelapraille/championnatsgenevois2024/pl06F.htm" xr:uid="{A24F15DF-7943-4405-97BE-1C6780B9442F}"/>
    <hyperlink ref="B89" r:id="rId65" display="https://bowling.lexerbowling.com/bowlingdelapraille/championnatsgenevois2024/pl010.htm" xr:uid="{0A10C2BF-5E25-4E93-A887-F511C6C80813}"/>
    <hyperlink ref="B90" r:id="rId66" display="https://bowling.lexerbowling.com/bowlingdelapraille/championnatsgenevois2024/pl02D.htm" xr:uid="{9A2822FF-C4CA-43B4-9E65-662CC495376C}"/>
    <hyperlink ref="B91" r:id="rId67" display="https://bowling.lexerbowling.com/bowlingdelapraille/championnatsgenevois2024/pl049.htm" xr:uid="{20BF7473-FB80-40D4-B7D1-4E50435A7B83}"/>
    <hyperlink ref="B92" r:id="rId68" display="https://bowling.lexerbowling.com/bowlingdelapraille/championnatsgenevois2024/pl022.htm" xr:uid="{528D0C21-537C-4959-8097-3A99E1A2206A}"/>
    <hyperlink ref="B93" r:id="rId69" display="https://bowling.lexerbowling.com/bowlingdelapraille/championnatsgenevois2024/pl008.htm" xr:uid="{9AF4D66B-CC87-4ACC-8F3A-3FCC8CA19C8D}"/>
    <hyperlink ref="B94" r:id="rId70" display="https://bowling.lexerbowling.com/bowlingdelapraille/championnatsgenevois2024/pl007.htm" xr:uid="{46363D56-B1BB-495E-AFD3-5B93B20441B8}"/>
    <hyperlink ref="B95" r:id="rId71" display="https://bowling.lexerbowling.com/bowlingdelapraille/championnatsgenevois2024/pl04B.htm" xr:uid="{8236A954-7BF4-42B7-8AB1-064B93E4BBB2}"/>
    <hyperlink ref="B31" r:id="rId72" display="https://bowling.lexerbowling.com/bowlingdelapraille/championnatsgenevois2024/pl04E.htm" xr:uid="{74C37EE8-62B6-4333-A8EB-6227116D0334}"/>
    <hyperlink ref="B32" r:id="rId73" display="https://bowling.lexerbowling.com/bowlingdelapraille/championnatsgenevois2024/pl057.htm" xr:uid="{9706B14A-81A1-4CB7-863F-4762CD80A432}"/>
    <hyperlink ref="B33" r:id="rId74" display="https://bowling.lexerbowling.com/bowlingdelapraille/championnatsgenevois2024/pl029.htm" xr:uid="{EF233068-F362-48A8-BFD3-6AECE08616B1}"/>
    <hyperlink ref="B34" r:id="rId75" display="https://bowling.lexerbowling.com/bowlingdelapraille/championnatsgenevois2024/pl032.htm" xr:uid="{7417FA9E-C5F5-4E91-98DD-9C3C856A9DD8}"/>
    <hyperlink ref="B35" r:id="rId76" display="https://bowling.lexerbowling.com/bowlingdelapraille/championnatsgenevois2024/pl048.htm" xr:uid="{FC082871-B548-4D2E-8FA3-3617F90F405B}"/>
    <hyperlink ref="B36" r:id="rId77" display="https://bowling.lexerbowling.com/bowlingdelapraille/championnatsgenevois2024/pl043.htm" xr:uid="{EF40786A-3E40-4D60-B50E-EF972733EA3F}"/>
    <hyperlink ref="B37" r:id="rId78" display="https://bowling.lexerbowling.com/bowlingdelapraille/championnatsgenevois2024/pl05F.htm" xr:uid="{33AB4C73-8312-4B5B-8C75-BFBDBDF14631}"/>
    <hyperlink ref="B38" r:id="rId79" display="https://bowling.lexerbowling.com/bowlingdelapraille/championnatsgenevois2024/pl06B.htm" xr:uid="{9C030A82-AE12-4D03-BC93-4E47C20A7113}"/>
    <hyperlink ref="B39" r:id="rId80" display="https://bowling.lexerbowling.com/bowlingdelapraille/championnatsgenevois2024/pl05D.htm" xr:uid="{C3343079-BA39-43AE-B6D5-14644FCCD476}"/>
    <hyperlink ref="B40" r:id="rId81" display="https://bowling.lexerbowling.com/bowlingdelapraille/championnatsgenevois2024/pl066.htm" xr:uid="{A5DA298A-C322-4C2A-8E87-E1DA11BCB4D1}"/>
    <hyperlink ref="B41" r:id="rId82" display="https://bowling.lexerbowling.com/bowlingdelapraille/championnatsgenevois2024/pl06D.htm" xr:uid="{96276EA3-7642-4D87-A090-88AF20B0E52F}"/>
    <hyperlink ref="B42" r:id="rId83" display="https://bowling.lexerbowling.com/bowlingdelapraille/championnatsgenevois2024/pl052.htm" xr:uid="{51DB043C-8405-4459-8180-12412A4CAE95}"/>
  </hyperlinks>
  <pageMargins left="0.7" right="0.7" top="0.75" bottom="0.75" header="0.3" footer="0.3"/>
  <pageSetup paperSize="9" orientation="portrait" r:id="rId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347D-4F42-44E0-A8B5-362B372D6DA8}">
  <sheetPr>
    <tabColor rgb="FFCCECFF"/>
  </sheetPr>
  <dimension ref="A1:L103"/>
  <sheetViews>
    <sheetView topLeftCell="A58" workbookViewId="0">
      <selection activeCell="B91" sqref="B91"/>
    </sheetView>
  </sheetViews>
  <sheetFormatPr baseColWidth="10" defaultRowHeight="15" x14ac:dyDescent="0.2"/>
  <cols>
    <col min="1" max="1" width="11.5546875" style="6"/>
    <col min="2" max="2" width="20.5546875" customWidth="1"/>
    <col min="3" max="9" width="6.44140625" style="1" customWidth="1"/>
    <col min="10" max="10" width="4.77734375" customWidth="1"/>
    <col min="11" max="11" width="11.5546875" style="141"/>
  </cols>
  <sheetData>
    <row r="1" spans="1:12" ht="18" x14ac:dyDescent="0.25">
      <c r="A1" s="233" t="s">
        <v>184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2" x14ac:dyDescent="0.2">
      <c r="A2" s="231" t="s">
        <v>170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1:12" ht="15.75" thickBot="1" x14ac:dyDescent="0.25"/>
    <row r="4" spans="1:12" ht="15.75" thickBot="1" x14ac:dyDescent="0.25">
      <c r="A4" s="138" t="s">
        <v>1</v>
      </c>
      <c r="B4" s="138" t="s">
        <v>2</v>
      </c>
      <c r="C4" s="138" t="s">
        <v>3</v>
      </c>
      <c r="D4" s="138" t="s">
        <v>4</v>
      </c>
      <c r="E4" s="138" t="s">
        <v>5</v>
      </c>
      <c r="F4" s="138" t="s">
        <v>6</v>
      </c>
      <c r="G4" s="138" t="s">
        <v>7</v>
      </c>
      <c r="H4" s="138" t="s">
        <v>8</v>
      </c>
      <c r="I4" s="138" t="s">
        <v>0</v>
      </c>
      <c r="J4" s="138" t="s">
        <v>63</v>
      </c>
      <c r="K4" s="138" t="s">
        <v>62</v>
      </c>
      <c r="L4" s="5" t="s">
        <v>33</v>
      </c>
    </row>
    <row r="5" spans="1:12" ht="15.75" thickBot="1" x14ac:dyDescent="0.25">
      <c r="A5" s="15">
        <v>1</v>
      </c>
      <c r="B5" s="16" t="s">
        <v>73</v>
      </c>
      <c r="C5" s="15">
        <v>165</v>
      </c>
      <c r="D5" s="15">
        <v>197</v>
      </c>
      <c r="E5" s="15">
        <v>178</v>
      </c>
      <c r="F5" s="15">
        <v>149</v>
      </c>
      <c r="G5" s="17">
        <v>224</v>
      </c>
      <c r="H5" s="15">
        <v>193</v>
      </c>
      <c r="I5" s="15">
        <v>1106</v>
      </c>
      <c r="J5" s="1">
        <f t="shared" ref="J5:J34" si="0">COUNT(C5:H5)</f>
        <v>6</v>
      </c>
      <c r="K5" s="5">
        <f t="shared" ref="K5:K34" si="1">SUM(I5/J5)</f>
        <v>184.33333333333334</v>
      </c>
      <c r="L5" t="s">
        <v>110</v>
      </c>
    </row>
    <row r="6" spans="1:12" ht="15.75" thickBot="1" x14ac:dyDescent="0.25">
      <c r="A6" s="15">
        <v>2</v>
      </c>
      <c r="B6" s="16" t="s">
        <v>150</v>
      </c>
      <c r="C6" s="15">
        <v>178</v>
      </c>
      <c r="D6" s="15">
        <v>150</v>
      </c>
      <c r="E6" s="15">
        <v>171</v>
      </c>
      <c r="F6" s="17">
        <v>214</v>
      </c>
      <c r="G6" s="15">
        <v>148</v>
      </c>
      <c r="H6" s="17">
        <v>215</v>
      </c>
      <c r="I6" s="15">
        <v>1076</v>
      </c>
      <c r="J6" s="1">
        <f t="shared" si="0"/>
        <v>6</v>
      </c>
      <c r="K6" s="5">
        <f t="shared" si="1"/>
        <v>179.33333333333334</v>
      </c>
      <c r="L6" t="s">
        <v>110</v>
      </c>
    </row>
    <row r="7" spans="1:12" ht="15.75" thickBot="1" x14ac:dyDescent="0.25">
      <c r="A7" s="15">
        <v>3</v>
      </c>
      <c r="B7" s="16" t="s">
        <v>23</v>
      </c>
      <c r="C7" s="17">
        <v>211</v>
      </c>
      <c r="D7" s="15">
        <v>194</v>
      </c>
      <c r="E7" s="15">
        <v>175</v>
      </c>
      <c r="F7" s="17">
        <v>206</v>
      </c>
      <c r="G7" s="15">
        <v>186</v>
      </c>
      <c r="H7" s="17">
        <v>232</v>
      </c>
      <c r="I7" s="15">
        <v>1204</v>
      </c>
      <c r="J7" s="1">
        <f t="shared" si="0"/>
        <v>6</v>
      </c>
      <c r="K7" s="5">
        <f t="shared" si="1"/>
        <v>200.66666666666666</v>
      </c>
      <c r="L7" t="s">
        <v>111</v>
      </c>
    </row>
    <row r="8" spans="1:12" ht="15.75" thickBot="1" x14ac:dyDescent="0.25">
      <c r="A8" s="15">
        <v>4</v>
      </c>
      <c r="B8" s="16" t="s">
        <v>20</v>
      </c>
      <c r="C8" s="15">
        <v>157</v>
      </c>
      <c r="D8" s="17">
        <v>213</v>
      </c>
      <c r="E8" s="15">
        <v>186</v>
      </c>
      <c r="F8" s="15">
        <v>190</v>
      </c>
      <c r="G8" s="15">
        <v>192</v>
      </c>
      <c r="H8" s="17">
        <v>204</v>
      </c>
      <c r="I8" s="15">
        <v>1142</v>
      </c>
      <c r="J8" s="1">
        <f t="shared" si="0"/>
        <v>6</v>
      </c>
      <c r="K8" s="5">
        <f t="shared" si="1"/>
        <v>190.33333333333334</v>
      </c>
      <c r="L8" t="s">
        <v>111</v>
      </c>
    </row>
    <row r="9" spans="1:12" ht="15.75" thickBot="1" x14ac:dyDescent="0.25">
      <c r="A9" s="15">
        <v>5</v>
      </c>
      <c r="B9" s="16" t="s">
        <v>166</v>
      </c>
      <c r="C9" s="15">
        <v>184</v>
      </c>
      <c r="D9" s="17">
        <v>202</v>
      </c>
      <c r="E9" s="15">
        <v>172</v>
      </c>
      <c r="F9" s="15">
        <v>175</v>
      </c>
      <c r="G9" s="15">
        <v>190</v>
      </c>
      <c r="H9" s="17">
        <v>201</v>
      </c>
      <c r="I9" s="15">
        <v>1124</v>
      </c>
      <c r="J9" s="1">
        <f t="shared" si="0"/>
        <v>6</v>
      </c>
      <c r="K9" s="142">
        <f t="shared" si="1"/>
        <v>187.33333333333334</v>
      </c>
      <c r="L9" t="s">
        <v>111</v>
      </c>
    </row>
    <row r="10" spans="1:12" ht="15.75" thickBot="1" x14ac:dyDescent="0.25">
      <c r="A10" s="15">
        <v>6</v>
      </c>
      <c r="B10" s="16" t="s">
        <v>19</v>
      </c>
      <c r="C10" s="15">
        <v>195</v>
      </c>
      <c r="D10" s="15">
        <v>184</v>
      </c>
      <c r="E10" s="15">
        <v>156</v>
      </c>
      <c r="F10" s="17">
        <v>215</v>
      </c>
      <c r="G10" s="15">
        <v>161</v>
      </c>
      <c r="H10" s="15">
        <v>170</v>
      </c>
      <c r="I10" s="15">
        <v>1081</v>
      </c>
      <c r="J10" s="1">
        <f t="shared" si="0"/>
        <v>6</v>
      </c>
      <c r="K10" s="5">
        <f t="shared" si="1"/>
        <v>180.16666666666666</v>
      </c>
      <c r="L10" t="s">
        <v>111</v>
      </c>
    </row>
    <row r="11" spans="1:12" ht="15.75" thickBot="1" x14ac:dyDescent="0.25">
      <c r="A11" s="15">
        <v>7</v>
      </c>
      <c r="B11" s="16" t="s">
        <v>83</v>
      </c>
      <c r="C11" s="15">
        <v>158</v>
      </c>
      <c r="D11" s="15">
        <v>179</v>
      </c>
      <c r="E11" s="15">
        <v>191</v>
      </c>
      <c r="F11" s="15">
        <v>172</v>
      </c>
      <c r="G11" s="15">
        <v>179</v>
      </c>
      <c r="H11" s="15">
        <v>146</v>
      </c>
      <c r="I11" s="15">
        <v>1025</v>
      </c>
      <c r="J11" s="1">
        <f t="shared" si="0"/>
        <v>6</v>
      </c>
      <c r="K11" s="5">
        <f t="shared" si="1"/>
        <v>170.83333333333334</v>
      </c>
      <c r="L11" t="s">
        <v>111</v>
      </c>
    </row>
    <row r="12" spans="1:12" ht="15.75" thickBot="1" x14ac:dyDescent="0.25">
      <c r="A12" s="15">
        <v>8</v>
      </c>
      <c r="B12" s="16" t="s">
        <v>165</v>
      </c>
      <c r="C12" s="15">
        <v>139</v>
      </c>
      <c r="D12" s="15">
        <v>149</v>
      </c>
      <c r="E12" s="15">
        <v>181</v>
      </c>
      <c r="F12" s="15">
        <v>181</v>
      </c>
      <c r="G12" s="15">
        <v>195</v>
      </c>
      <c r="H12" s="15">
        <v>141</v>
      </c>
      <c r="I12" s="15">
        <v>986</v>
      </c>
      <c r="J12" s="1">
        <f t="shared" si="0"/>
        <v>6</v>
      </c>
      <c r="K12" s="5">
        <f t="shared" si="1"/>
        <v>164.33333333333334</v>
      </c>
      <c r="L12" t="s">
        <v>111</v>
      </c>
    </row>
    <row r="13" spans="1:12" ht="15.75" thickBot="1" x14ac:dyDescent="0.25">
      <c r="A13" s="15">
        <v>9</v>
      </c>
      <c r="B13" s="16" t="s">
        <v>167</v>
      </c>
      <c r="C13" s="15">
        <v>160</v>
      </c>
      <c r="D13" s="15">
        <v>144</v>
      </c>
      <c r="E13" s="15">
        <v>156</v>
      </c>
      <c r="F13" s="15">
        <v>188</v>
      </c>
      <c r="G13" s="15">
        <v>172</v>
      </c>
      <c r="H13" s="15">
        <v>134</v>
      </c>
      <c r="I13" s="15">
        <v>954</v>
      </c>
      <c r="J13" s="1">
        <f t="shared" si="0"/>
        <v>6</v>
      </c>
      <c r="K13" s="5">
        <f t="shared" si="1"/>
        <v>159</v>
      </c>
      <c r="L13" t="s">
        <v>111</v>
      </c>
    </row>
    <row r="14" spans="1:12" ht="15.75" thickBot="1" x14ac:dyDescent="0.25">
      <c r="A14" s="15">
        <v>10</v>
      </c>
      <c r="B14" s="16" t="s">
        <v>25</v>
      </c>
      <c r="C14" s="15">
        <v>164</v>
      </c>
      <c r="D14" s="17">
        <v>227</v>
      </c>
      <c r="E14" s="15">
        <v>191</v>
      </c>
      <c r="F14" s="17">
        <v>225</v>
      </c>
      <c r="G14" s="15">
        <v>178</v>
      </c>
      <c r="H14" s="15">
        <v>185</v>
      </c>
      <c r="I14" s="15">
        <v>1170</v>
      </c>
      <c r="J14" s="1">
        <f t="shared" si="0"/>
        <v>6</v>
      </c>
      <c r="K14" s="5">
        <f t="shared" si="1"/>
        <v>195</v>
      </c>
      <c r="L14" t="s">
        <v>112</v>
      </c>
    </row>
    <row r="15" spans="1:12" ht="15.75" thickBot="1" x14ac:dyDescent="0.25">
      <c r="A15" s="15">
        <v>11</v>
      </c>
      <c r="B15" s="16" t="s">
        <v>66</v>
      </c>
      <c r="C15" s="15">
        <v>180</v>
      </c>
      <c r="D15" s="17">
        <v>212</v>
      </c>
      <c r="E15" s="17">
        <v>233</v>
      </c>
      <c r="F15" s="17">
        <v>204</v>
      </c>
      <c r="G15" s="17">
        <v>206</v>
      </c>
      <c r="H15" s="15">
        <v>164</v>
      </c>
      <c r="I15" s="15">
        <v>1199</v>
      </c>
      <c r="J15" s="1">
        <f t="shared" si="0"/>
        <v>6</v>
      </c>
      <c r="K15" s="5">
        <f t="shared" si="1"/>
        <v>199.83333333333334</v>
      </c>
      <c r="L15" t="s">
        <v>112</v>
      </c>
    </row>
    <row r="16" spans="1:12" ht="15.75" thickBot="1" x14ac:dyDescent="0.25">
      <c r="A16" s="15">
        <v>12</v>
      </c>
      <c r="B16" s="16" t="s">
        <v>44</v>
      </c>
      <c r="C16" s="15">
        <v>195</v>
      </c>
      <c r="D16" s="15">
        <v>177</v>
      </c>
      <c r="E16" s="15">
        <v>176</v>
      </c>
      <c r="F16" s="15">
        <v>157</v>
      </c>
      <c r="G16" s="15">
        <v>192</v>
      </c>
      <c r="H16" s="15">
        <v>178</v>
      </c>
      <c r="I16" s="15">
        <v>1075</v>
      </c>
      <c r="J16" s="1">
        <f t="shared" si="0"/>
        <v>6</v>
      </c>
      <c r="K16" s="5">
        <f t="shared" si="1"/>
        <v>179.16666666666666</v>
      </c>
      <c r="L16" t="s">
        <v>112</v>
      </c>
    </row>
    <row r="17" spans="1:12" ht="15.75" thickBot="1" x14ac:dyDescent="0.25">
      <c r="A17" s="15">
        <v>13</v>
      </c>
      <c r="B17" s="16" t="s">
        <v>58</v>
      </c>
      <c r="C17" s="15">
        <v>194</v>
      </c>
      <c r="D17" s="17">
        <v>203</v>
      </c>
      <c r="E17" s="17">
        <v>206</v>
      </c>
      <c r="F17" s="15">
        <v>147</v>
      </c>
      <c r="G17" s="15">
        <v>166</v>
      </c>
      <c r="H17" s="15">
        <v>159</v>
      </c>
      <c r="I17" s="15">
        <v>1075</v>
      </c>
      <c r="J17" s="1">
        <f t="shared" si="0"/>
        <v>6</v>
      </c>
      <c r="K17" s="5">
        <f t="shared" si="1"/>
        <v>179.16666666666666</v>
      </c>
      <c r="L17" t="s">
        <v>112</v>
      </c>
    </row>
    <row r="18" spans="1:12" ht="15.75" thickBot="1" x14ac:dyDescent="0.25">
      <c r="A18" s="15">
        <v>14</v>
      </c>
      <c r="B18" s="16" t="s">
        <v>80</v>
      </c>
      <c r="C18" s="15">
        <v>183</v>
      </c>
      <c r="D18" s="15">
        <v>171</v>
      </c>
      <c r="E18" s="15">
        <v>195</v>
      </c>
      <c r="F18" s="15">
        <v>175</v>
      </c>
      <c r="G18" s="15">
        <v>167</v>
      </c>
      <c r="H18" s="15">
        <v>152</v>
      </c>
      <c r="I18" s="15">
        <v>1043</v>
      </c>
      <c r="J18" s="1">
        <f t="shared" si="0"/>
        <v>6</v>
      </c>
      <c r="K18" s="5">
        <f t="shared" si="1"/>
        <v>173.83333333333334</v>
      </c>
      <c r="L18" t="s">
        <v>112</v>
      </c>
    </row>
    <row r="19" spans="1:12" ht="15.75" thickBot="1" x14ac:dyDescent="0.25">
      <c r="A19" s="15">
        <v>15</v>
      </c>
      <c r="B19" s="16" t="s">
        <v>32</v>
      </c>
      <c r="C19" s="15">
        <v>125</v>
      </c>
      <c r="D19" s="15">
        <v>186</v>
      </c>
      <c r="E19" s="15">
        <v>140</v>
      </c>
      <c r="F19" s="15">
        <v>160</v>
      </c>
      <c r="G19" s="15">
        <v>174</v>
      </c>
      <c r="H19" s="15">
        <v>189</v>
      </c>
      <c r="I19" s="15">
        <v>974</v>
      </c>
      <c r="J19" s="1">
        <f t="shared" si="0"/>
        <v>6</v>
      </c>
      <c r="K19" s="5">
        <f t="shared" si="1"/>
        <v>162.33333333333334</v>
      </c>
      <c r="L19" t="s">
        <v>112</v>
      </c>
    </row>
    <row r="20" spans="1:12" ht="15.75" thickBot="1" x14ac:dyDescent="0.25">
      <c r="A20" s="15">
        <v>16</v>
      </c>
      <c r="B20" s="16" t="s">
        <v>21</v>
      </c>
      <c r="C20" s="15">
        <v>170</v>
      </c>
      <c r="D20" s="15">
        <v>141</v>
      </c>
      <c r="E20" s="15">
        <v>181</v>
      </c>
      <c r="F20" s="15">
        <v>180</v>
      </c>
      <c r="G20" s="15">
        <v>179</v>
      </c>
      <c r="H20" s="15">
        <v>179</v>
      </c>
      <c r="I20" s="15">
        <v>1030</v>
      </c>
      <c r="J20" s="1">
        <f t="shared" si="0"/>
        <v>6</v>
      </c>
      <c r="K20" s="5">
        <f t="shared" si="1"/>
        <v>171.66666666666666</v>
      </c>
      <c r="L20" t="s">
        <v>112</v>
      </c>
    </row>
    <row r="21" spans="1:12" ht="15.75" thickBot="1" x14ac:dyDescent="0.25">
      <c r="A21" s="15">
        <v>17</v>
      </c>
      <c r="B21" s="16" t="s">
        <v>30</v>
      </c>
      <c r="C21" s="17">
        <v>210</v>
      </c>
      <c r="D21" s="15">
        <v>139</v>
      </c>
      <c r="E21" s="15">
        <v>167</v>
      </c>
      <c r="F21" s="15">
        <v>101</v>
      </c>
      <c r="G21" s="15">
        <v>147</v>
      </c>
      <c r="H21" s="15">
        <v>140</v>
      </c>
      <c r="I21" s="15">
        <v>904</v>
      </c>
      <c r="J21" s="1">
        <f t="shared" si="0"/>
        <v>6</v>
      </c>
      <c r="K21" s="5">
        <f t="shared" si="1"/>
        <v>150.66666666666666</v>
      </c>
      <c r="L21" t="s">
        <v>112</v>
      </c>
    </row>
    <row r="22" spans="1:12" ht="15.75" thickBot="1" x14ac:dyDescent="0.25">
      <c r="A22" s="15">
        <v>18</v>
      </c>
      <c r="B22" s="16" t="s">
        <v>42</v>
      </c>
      <c r="C22" s="15">
        <v>158</v>
      </c>
      <c r="D22" s="15">
        <v>158</v>
      </c>
      <c r="E22" s="15">
        <v>167</v>
      </c>
      <c r="F22" s="17">
        <v>206</v>
      </c>
      <c r="G22" s="15">
        <v>175</v>
      </c>
      <c r="H22" s="15">
        <v>158</v>
      </c>
      <c r="I22" s="15">
        <v>1022</v>
      </c>
      <c r="J22" s="1">
        <f t="shared" si="0"/>
        <v>6</v>
      </c>
      <c r="K22" s="142">
        <f t="shared" si="1"/>
        <v>170.33333333333334</v>
      </c>
      <c r="L22" t="s">
        <v>112</v>
      </c>
    </row>
    <row r="23" spans="1:12" ht="15.75" thickBot="1" x14ac:dyDescent="0.25">
      <c r="A23" s="15">
        <v>19</v>
      </c>
      <c r="B23" s="16" t="s">
        <v>29</v>
      </c>
      <c r="C23" s="15">
        <v>152</v>
      </c>
      <c r="D23" s="15">
        <v>107</v>
      </c>
      <c r="E23" s="15">
        <v>144</v>
      </c>
      <c r="F23" s="15">
        <v>159</v>
      </c>
      <c r="G23" s="17">
        <v>208</v>
      </c>
      <c r="H23" s="15">
        <v>117</v>
      </c>
      <c r="I23" s="15">
        <v>887</v>
      </c>
      <c r="J23" s="1">
        <f t="shared" si="0"/>
        <v>6</v>
      </c>
      <c r="K23" s="5">
        <f t="shared" si="1"/>
        <v>147.83333333333334</v>
      </c>
      <c r="L23" t="s">
        <v>112</v>
      </c>
    </row>
    <row r="24" spans="1:12" ht="15.75" thickBot="1" x14ac:dyDescent="0.25">
      <c r="A24" s="15">
        <v>20</v>
      </c>
      <c r="B24" s="16" t="s">
        <v>24</v>
      </c>
      <c r="C24" s="15">
        <v>161</v>
      </c>
      <c r="D24" s="15">
        <v>166</v>
      </c>
      <c r="E24" s="15">
        <v>166</v>
      </c>
      <c r="F24" s="15">
        <v>144</v>
      </c>
      <c r="G24" s="15">
        <v>145</v>
      </c>
      <c r="H24" s="15">
        <v>153</v>
      </c>
      <c r="I24" s="15">
        <v>935</v>
      </c>
      <c r="J24" s="1">
        <f t="shared" si="0"/>
        <v>6</v>
      </c>
      <c r="K24" s="5">
        <f t="shared" si="1"/>
        <v>155.83333333333334</v>
      </c>
      <c r="L24" t="s">
        <v>112</v>
      </c>
    </row>
    <row r="25" spans="1:12" ht="15.75" thickBot="1" x14ac:dyDescent="0.25">
      <c r="A25" s="15">
        <v>21</v>
      </c>
      <c r="B25" s="16" t="s">
        <v>26</v>
      </c>
      <c r="C25" s="15">
        <v>155</v>
      </c>
      <c r="D25" s="15">
        <v>159</v>
      </c>
      <c r="E25" s="15">
        <v>150</v>
      </c>
      <c r="F25" s="15">
        <v>158</v>
      </c>
      <c r="G25" s="15">
        <v>120</v>
      </c>
      <c r="H25" s="15">
        <v>130</v>
      </c>
      <c r="I25" s="15">
        <v>872</v>
      </c>
      <c r="J25" s="1">
        <f t="shared" si="0"/>
        <v>6</v>
      </c>
      <c r="K25" s="5">
        <f t="shared" si="1"/>
        <v>145.33333333333334</v>
      </c>
      <c r="L25" t="s">
        <v>112</v>
      </c>
    </row>
    <row r="26" spans="1:12" ht="15.75" thickBot="1" x14ac:dyDescent="0.25">
      <c r="A26" s="15">
        <v>22</v>
      </c>
      <c r="B26" s="16" t="s">
        <v>152</v>
      </c>
      <c r="C26" s="15">
        <v>181</v>
      </c>
      <c r="D26" s="15">
        <v>107</v>
      </c>
      <c r="E26" s="15">
        <v>142</v>
      </c>
      <c r="F26" s="15">
        <v>175</v>
      </c>
      <c r="G26" s="15">
        <v>149</v>
      </c>
      <c r="H26" s="15">
        <v>183</v>
      </c>
      <c r="I26" s="15">
        <v>937</v>
      </c>
      <c r="J26" s="1">
        <f t="shared" si="0"/>
        <v>6</v>
      </c>
      <c r="K26" s="5">
        <f t="shared" si="1"/>
        <v>156.16666666666666</v>
      </c>
      <c r="L26" t="s">
        <v>112</v>
      </c>
    </row>
    <row r="27" spans="1:12" ht="15.75" thickBot="1" x14ac:dyDescent="0.25">
      <c r="A27" s="15">
        <v>23</v>
      </c>
      <c r="B27" s="16" t="s">
        <v>153</v>
      </c>
      <c r="C27" s="15">
        <v>163</v>
      </c>
      <c r="D27" s="15">
        <v>143</v>
      </c>
      <c r="E27" s="15">
        <v>159</v>
      </c>
      <c r="F27" s="15">
        <v>132</v>
      </c>
      <c r="G27" s="15">
        <v>136</v>
      </c>
      <c r="H27" s="15">
        <v>129</v>
      </c>
      <c r="I27" s="15">
        <v>862</v>
      </c>
      <c r="J27" s="1">
        <f t="shared" si="0"/>
        <v>6</v>
      </c>
      <c r="K27" s="5">
        <f t="shared" si="1"/>
        <v>143.66666666666666</v>
      </c>
      <c r="L27" t="s">
        <v>112</v>
      </c>
    </row>
    <row r="28" spans="1:12" ht="15.75" thickBot="1" x14ac:dyDescent="0.25">
      <c r="A28" s="15">
        <v>24</v>
      </c>
      <c r="B28" s="16" t="s">
        <v>55</v>
      </c>
      <c r="C28" s="15">
        <v>183</v>
      </c>
      <c r="D28" s="15">
        <v>165</v>
      </c>
      <c r="E28" s="15">
        <v>192</v>
      </c>
      <c r="F28" s="15">
        <v>163</v>
      </c>
      <c r="G28" s="15">
        <v>122</v>
      </c>
      <c r="H28" s="15">
        <v>145</v>
      </c>
      <c r="I28" s="15">
        <v>970</v>
      </c>
      <c r="J28" s="1">
        <f t="shared" ref="J28:J33" si="2">COUNT(C28:H28)</f>
        <v>6</v>
      </c>
      <c r="K28" s="5">
        <f t="shared" ref="K28:K33" si="3">SUM(I28/J28)</f>
        <v>161.66666666666666</v>
      </c>
      <c r="L28" t="s">
        <v>115</v>
      </c>
    </row>
    <row r="29" spans="1:12" ht="15.75" thickBot="1" x14ac:dyDescent="0.25">
      <c r="A29" s="15">
        <v>25</v>
      </c>
      <c r="B29" s="16" t="s">
        <v>52</v>
      </c>
      <c r="C29" s="15">
        <v>147</v>
      </c>
      <c r="D29" s="15">
        <v>190</v>
      </c>
      <c r="E29" s="15">
        <v>146</v>
      </c>
      <c r="F29" s="15">
        <v>180</v>
      </c>
      <c r="G29" s="15">
        <v>162</v>
      </c>
      <c r="H29" s="15">
        <v>174</v>
      </c>
      <c r="I29" s="15">
        <v>999</v>
      </c>
      <c r="J29" s="1">
        <f t="shared" si="2"/>
        <v>6</v>
      </c>
      <c r="K29" s="5">
        <f t="shared" si="3"/>
        <v>166.5</v>
      </c>
      <c r="L29" t="s">
        <v>115</v>
      </c>
    </row>
    <row r="30" spans="1:12" ht="15.75" thickBot="1" x14ac:dyDescent="0.25">
      <c r="A30" s="15">
        <v>26</v>
      </c>
      <c r="B30" s="16" t="s">
        <v>50</v>
      </c>
      <c r="C30" s="15">
        <v>159</v>
      </c>
      <c r="D30" s="15">
        <v>146</v>
      </c>
      <c r="E30" s="15">
        <v>127</v>
      </c>
      <c r="F30" s="15">
        <v>184</v>
      </c>
      <c r="G30" s="15">
        <v>167</v>
      </c>
      <c r="H30" s="15">
        <v>127</v>
      </c>
      <c r="I30" s="15">
        <v>910</v>
      </c>
      <c r="J30" s="1">
        <f t="shared" si="2"/>
        <v>6</v>
      </c>
      <c r="K30" s="5">
        <f t="shared" si="3"/>
        <v>151.66666666666666</v>
      </c>
      <c r="L30" t="s">
        <v>115</v>
      </c>
    </row>
    <row r="31" spans="1:12" ht="15.75" thickBot="1" x14ac:dyDescent="0.25">
      <c r="A31" s="15">
        <v>27</v>
      </c>
      <c r="B31" s="16" t="s">
        <v>18</v>
      </c>
      <c r="C31" s="15">
        <v>159</v>
      </c>
      <c r="D31" s="15">
        <v>136</v>
      </c>
      <c r="E31" s="15">
        <v>108</v>
      </c>
      <c r="F31" s="15">
        <v>131</v>
      </c>
      <c r="G31" s="15">
        <v>136</v>
      </c>
      <c r="H31" s="15">
        <v>152</v>
      </c>
      <c r="I31" s="15">
        <v>822</v>
      </c>
      <c r="J31" s="1">
        <f t="shared" si="2"/>
        <v>6</v>
      </c>
      <c r="K31" s="5">
        <f t="shared" si="3"/>
        <v>137</v>
      </c>
      <c r="L31" t="s">
        <v>115</v>
      </c>
    </row>
    <row r="32" spans="1:12" ht="15.75" thickBot="1" x14ac:dyDescent="0.25">
      <c r="A32" s="15">
        <v>28</v>
      </c>
      <c r="B32" s="16" t="s">
        <v>149</v>
      </c>
      <c r="C32" s="15">
        <v>142</v>
      </c>
      <c r="D32" s="15">
        <v>156</v>
      </c>
      <c r="E32" s="15">
        <v>169</v>
      </c>
      <c r="F32" s="15">
        <v>85</v>
      </c>
      <c r="G32" s="15">
        <v>147</v>
      </c>
      <c r="H32" s="15">
        <v>122</v>
      </c>
      <c r="I32" s="15">
        <v>821</v>
      </c>
      <c r="J32" s="1">
        <f t="shared" si="2"/>
        <v>6</v>
      </c>
      <c r="K32" s="5">
        <f t="shared" si="3"/>
        <v>136.83333333333334</v>
      </c>
      <c r="L32" t="s">
        <v>115</v>
      </c>
    </row>
    <row r="33" spans="1:12" ht="15.75" thickBot="1" x14ac:dyDescent="0.25">
      <c r="A33" s="15">
        <v>29</v>
      </c>
      <c r="B33" s="16" t="s">
        <v>51</v>
      </c>
      <c r="C33" s="15">
        <v>135</v>
      </c>
      <c r="D33" s="15">
        <v>154</v>
      </c>
      <c r="E33" s="15">
        <v>177</v>
      </c>
      <c r="F33" s="15">
        <v>164</v>
      </c>
      <c r="G33" s="15">
        <v>114</v>
      </c>
      <c r="H33" s="15">
        <v>109</v>
      </c>
      <c r="I33" s="15">
        <v>853</v>
      </c>
      <c r="J33" s="1">
        <f t="shared" si="2"/>
        <v>6</v>
      </c>
      <c r="K33" s="5">
        <f t="shared" si="3"/>
        <v>142.16666666666666</v>
      </c>
      <c r="L33" t="s">
        <v>115</v>
      </c>
    </row>
    <row r="34" spans="1:12" ht="15.75" thickBot="1" x14ac:dyDescent="0.25">
      <c r="B34" s="16"/>
      <c r="C34" s="15"/>
      <c r="D34" s="15"/>
      <c r="E34" s="15"/>
      <c r="F34" s="15"/>
      <c r="G34" s="15"/>
      <c r="H34" s="15"/>
      <c r="I34" s="15"/>
      <c r="J34" s="1">
        <f t="shared" si="0"/>
        <v>0</v>
      </c>
      <c r="K34" s="5" t="e">
        <f t="shared" si="1"/>
        <v>#DIV/0!</v>
      </c>
    </row>
    <row r="36" spans="1:12" ht="15.75" x14ac:dyDescent="0.2">
      <c r="B36" s="116" t="s">
        <v>107</v>
      </c>
      <c r="C36" s="117">
        <f>COUNTIF(C10:H34,"&gt;199")</f>
        <v>12</v>
      </c>
      <c r="H36" s="1" t="s">
        <v>0</v>
      </c>
      <c r="I36" s="2">
        <f>SUM(I5:I35)</f>
        <v>29058</v>
      </c>
      <c r="J36" s="2">
        <f>SUM(J5:J35)</f>
        <v>174</v>
      </c>
      <c r="K36" s="3">
        <f t="shared" ref="K36" si="4">SUM(I36/J36)</f>
        <v>167</v>
      </c>
    </row>
    <row r="38" spans="1:12" x14ac:dyDescent="0.2">
      <c r="A38" s="231" t="s">
        <v>171</v>
      </c>
      <c r="B38" s="231"/>
      <c r="C38" s="231"/>
      <c r="D38" s="231"/>
      <c r="E38" s="231"/>
      <c r="F38" s="231"/>
      <c r="G38" s="231"/>
      <c r="H38" s="231"/>
      <c r="I38" s="231"/>
      <c r="J38" s="231"/>
      <c r="K38" s="231"/>
    </row>
    <row r="39" spans="1:12" ht="15.75" thickBot="1" x14ac:dyDescent="0.25"/>
    <row r="40" spans="1:12" ht="15.75" thickBot="1" x14ac:dyDescent="0.25">
      <c r="A40" s="138" t="s">
        <v>1</v>
      </c>
      <c r="B40" s="138" t="s">
        <v>2</v>
      </c>
      <c r="C40" s="138" t="s">
        <v>3</v>
      </c>
      <c r="D40" s="138" t="s">
        <v>4</v>
      </c>
      <c r="E40" s="138" t="s">
        <v>5</v>
      </c>
      <c r="F40" s="138" t="s">
        <v>6</v>
      </c>
      <c r="G40" s="138" t="s">
        <v>7</v>
      </c>
      <c r="H40" s="138" t="s">
        <v>8</v>
      </c>
      <c r="I40" s="127" t="s">
        <v>0</v>
      </c>
      <c r="J40" s="138" t="s">
        <v>63</v>
      </c>
      <c r="K40" s="138" t="s">
        <v>62</v>
      </c>
      <c r="L40" s="5" t="s">
        <v>33</v>
      </c>
    </row>
    <row r="41" spans="1:12" ht="15.75" thickBot="1" x14ac:dyDescent="0.25">
      <c r="A41" s="15">
        <v>1</v>
      </c>
      <c r="B41" s="7" t="s">
        <v>75</v>
      </c>
      <c r="C41" s="10">
        <v>181</v>
      </c>
      <c r="D41" s="10">
        <v>176</v>
      </c>
      <c r="E41" s="11">
        <v>247</v>
      </c>
      <c r="F41" s="10">
        <v>193</v>
      </c>
      <c r="G41" s="10">
        <v>159</v>
      </c>
      <c r="H41" s="11">
        <v>214</v>
      </c>
      <c r="I41" s="10">
        <v>1170</v>
      </c>
      <c r="J41" s="1">
        <f t="shared" ref="J41:J82" si="5">COUNT(C41:H41)</f>
        <v>6</v>
      </c>
      <c r="K41" s="5">
        <f t="shared" ref="K41:K82" si="6">SUM(I41/J41)</f>
        <v>195</v>
      </c>
      <c r="L41" t="s">
        <v>110</v>
      </c>
    </row>
    <row r="42" spans="1:12" ht="15.75" thickBot="1" x14ac:dyDescent="0.25">
      <c r="A42" s="15">
        <v>2</v>
      </c>
      <c r="B42" s="8" t="s">
        <v>72</v>
      </c>
      <c r="C42" s="9">
        <v>161</v>
      </c>
      <c r="D42" s="9">
        <v>197</v>
      </c>
      <c r="E42" s="9">
        <v>189</v>
      </c>
      <c r="F42" s="9">
        <v>180</v>
      </c>
      <c r="G42" s="9">
        <v>182</v>
      </c>
      <c r="H42" s="9">
        <v>191</v>
      </c>
      <c r="I42" s="9">
        <v>1100</v>
      </c>
      <c r="J42" s="1">
        <f t="shared" si="5"/>
        <v>6</v>
      </c>
      <c r="K42" s="5">
        <f t="shared" si="6"/>
        <v>183.33333333333334</v>
      </c>
      <c r="L42" t="s">
        <v>110</v>
      </c>
    </row>
    <row r="43" spans="1:12" ht="30.75" thickBot="1" x14ac:dyDescent="0.25">
      <c r="A43" s="15">
        <v>3</v>
      </c>
      <c r="B43" s="7" t="s">
        <v>65</v>
      </c>
      <c r="C43" s="10">
        <v>150</v>
      </c>
      <c r="D43" s="10">
        <v>152</v>
      </c>
      <c r="E43" s="10">
        <v>177</v>
      </c>
      <c r="F43" s="11">
        <v>238</v>
      </c>
      <c r="G43" s="11">
        <v>241</v>
      </c>
      <c r="H43" s="10">
        <v>169</v>
      </c>
      <c r="I43" s="10">
        <v>1127</v>
      </c>
      <c r="J43" s="1">
        <f t="shared" si="5"/>
        <v>6</v>
      </c>
      <c r="K43" s="5">
        <f t="shared" si="6"/>
        <v>187.83333333333334</v>
      </c>
      <c r="L43" t="s">
        <v>110</v>
      </c>
    </row>
    <row r="44" spans="1:12" ht="15.75" thickBot="1" x14ac:dyDescent="0.25">
      <c r="A44" s="15">
        <v>4</v>
      </c>
      <c r="B44" s="8" t="s">
        <v>43</v>
      </c>
      <c r="C44" s="9">
        <v>190</v>
      </c>
      <c r="D44" s="12">
        <v>211</v>
      </c>
      <c r="E44" s="9">
        <v>156</v>
      </c>
      <c r="F44" s="9">
        <v>182</v>
      </c>
      <c r="G44" s="9">
        <v>174</v>
      </c>
      <c r="H44" s="12">
        <v>218</v>
      </c>
      <c r="I44" s="9">
        <v>1131</v>
      </c>
      <c r="J44" s="1">
        <f t="shared" si="5"/>
        <v>6</v>
      </c>
      <c r="K44" s="5">
        <f t="shared" si="6"/>
        <v>188.5</v>
      </c>
      <c r="L44" t="s">
        <v>110</v>
      </c>
    </row>
    <row r="45" spans="1:12" ht="15.75" thickBot="1" x14ac:dyDescent="0.25">
      <c r="A45" s="15">
        <v>5</v>
      </c>
      <c r="B45" s="7" t="s">
        <v>74</v>
      </c>
      <c r="C45" s="10">
        <v>181</v>
      </c>
      <c r="D45" s="10">
        <v>169</v>
      </c>
      <c r="E45" s="10">
        <v>197</v>
      </c>
      <c r="F45" s="10">
        <v>158</v>
      </c>
      <c r="G45" s="10">
        <v>179</v>
      </c>
      <c r="H45" s="10">
        <v>197</v>
      </c>
      <c r="I45" s="10">
        <v>1081</v>
      </c>
      <c r="J45" s="1">
        <f t="shared" si="5"/>
        <v>6</v>
      </c>
      <c r="K45" s="5">
        <f t="shared" si="6"/>
        <v>180.16666666666666</v>
      </c>
      <c r="L45" t="s">
        <v>110</v>
      </c>
    </row>
    <row r="46" spans="1:12" ht="15.75" thickBot="1" x14ac:dyDescent="0.25">
      <c r="A46" s="15">
        <v>6</v>
      </c>
      <c r="B46" s="8" t="s">
        <v>54</v>
      </c>
      <c r="C46" s="9">
        <v>147</v>
      </c>
      <c r="D46" s="9">
        <v>144</v>
      </c>
      <c r="E46" s="9">
        <v>172</v>
      </c>
      <c r="F46" s="9">
        <v>139</v>
      </c>
      <c r="G46" s="9">
        <v>148</v>
      </c>
      <c r="H46" s="9">
        <v>152</v>
      </c>
      <c r="I46" s="9">
        <v>902</v>
      </c>
      <c r="J46" s="1">
        <f t="shared" si="5"/>
        <v>6</v>
      </c>
      <c r="K46" s="5">
        <f t="shared" si="6"/>
        <v>150.33333333333334</v>
      </c>
      <c r="L46" t="s">
        <v>110</v>
      </c>
    </row>
    <row r="47" spans="1:12" ht="15.75" thickBot="1" x14ac:dyDescent="0.25">
      <c r="A47" s="15">
        <v>7</v>
      </c>
      <c r="B47" s="7" t="s">
        <v>76</v>
      </c>
      <c r="C47" s="10">
        <v>144</v>
      </c>
      <c r="D47" s="10">
        <v>170</v>
      </c>
      <c r="E47" s="10">
        <v>185</v>
      </c>
      <c r="F47" s="10">
        <v>185</v>
      </c>
      <c r="G47" s="10">
        <v>168</v>
      </c>
      <c r="H47" s="11">
        <v>201</v>
      </c>
      <c r="I47" s="10">
        <v>1053</v>
      </c>
      <c r="J47" s="1">
        <f t="shared" si="5"/>
        <v>6</v>
      </c>
      <c r="K47" s="5">
        <f t="shared" si="6"/>
        <v>175.5</v>
      </c>
      <c r="L47" t="s">
        <v>111</v>
      </c>
    </row>
    <row r="48" spans="1:12" ht="15.75" thickBot="1" x14ac:dyDescent="0.25">
      <c r="A48" s="15">
        <v>8</v>
      </c>
      <c r="B48" s="8" t="s">
        <v>40</v>
      </c>
      <c r="C48" s="9">
        <v>191</v>
      </c>
      <c r="D48" s="9">
        <v>173</v>
      </c>
      <c r="E48" s="9">
        <v>150</v>
      </c>
      <c r="F48" s="9">
        <v>182</v>
      </c>
      <c r="G48" s="12">
        <v>201</v>
      </c>
      <c r="H48" s="12">
        <v>200</v>
      </c>
      <c r="I48" s="9">
        <v>1097</v>
      </c>
      <c r="J48" s="1">
        <f t="shared" si="5"/>
        <v>6</v>
      </c>
      <c r="K48" s="5">
        <f t="shared" si="6"/>
        <v>182.83333333333334</v>
      </c>
      <c r="L48" t="s">
        <v>111</v>
      </c>
    </row>
    <row r="49" spans="1:12" ht="15.75" thickBot="1" x14ac:dyDescent="0.25">
      <c r="A49" s="15">
        <v>9</v>
      </c>
      <c r="B49" s="7" t="s">
        <v>78</v>
      </c>
      <c r="C49" s="10">
        <v>155</v>
      </c>
      <c r="D49" s="10">
        <v>188</v>
      </c>
      <c r="E49" s="10">
        <v>168</v>
      </c>
      <c r="F49" s="10">
        <v>173</v>
      </c>
      <c r="G49" s="10">
        <v>170</v>
      </c>
      <c r="H49" s="10">
        <v>154</v>
      </c>
      <c r="I49" s="10">
        <v>1008</v>
      </c>
      <c r="J49" s="1">
        <f t="shared" si="5"/>
        <v>6</v>
      </c>
      <c r="K49" s="5">
        <f t="shared" si="6"/>
        <v>168</v>
      </c>
      <c r="L49" t="s">
        <v>111</v>
      </c>
    </row>
    <row r="50" spans="1:12" ht="15.75" thickBot="1" x14ac:dyDescent="0.25">
      <c r="A50" s="15">
        <v>10</v>
      </c>
      <c r="B50" s="8" t="s">
        <v>49</v>
      </c>
      <c r="C50" s="9">
        <v>169</v>
      </c>
      <c r="D50" s="9">
        <v>197</v>
      </c>
      <c r="E50" s="9">
        <v>185</v>
      </c>
      <c r="F50" s="9">
        <v>158</v>
      </c>
      <c r="G50" s="9">
        <v>190</v>
      </c>
      <c r="H50" s="9">
        <v>129</v>
      </c>
      <c r="I50" s="9">
        <v>1028</v>
      </c>
      <c r="J50" s="1">
        <f t="shared" si="5"/>
        <v>6</v>
      </c>
      <c r="K50" s="5">
        <f t="shared" si="6"/>
        <v>171.33333333333334</v>
      </c>
      <c r="L50" t="s">
        <v>111</v>
      </c>
    </row>
    <row r="51" spans="1:12" ht="15.75" thickBot="1" x14ac:dyDescent="0.25">
      <c r="A51" s="15">
        <v>11</v>
      </c>
      <c r="B51" s="7" t="s">
        <v>84</v>
      </c>
      <c r="C51" s="10">
        <v>147</v>
      </c>
      <c r="D51" s="10">
        <v>174</v>
      </c>
      <c r="E51" s="10">
        <v>151</v>
      </c>
      <c r="F51" s="11">
        <v>207</v>
      </c>
      <c r="G51" s="10">
        <v>160</v>
      </c>
      <c r="H51" s="11">
        <v>211</v>
      </c>
      <c r="I51" s="10">
        <v>1050</v>
      </c>
      <c r="J51" s="1">
        <f t="shared" si="5"/>
        <v>6</v>
      </c>
      <c r="K51" s="5">
        <f t="shared" si="6"/>
        <v>175</v>
      </c>
      <c r="L51" t="s">
        <v>111</v>
      </c>
    </row>
    <row r="52" spans="1:12" ht="15.75" thickBot="1" x14ac:dyDescent="0.25">
      <c r="A52" s="15">
        <v>12</v>
      </c>
      <c r="B52" s="8" t="s">
        <v>77</v>
      </c>
      <c r="C52" s="9">
        <v>165</v>
      </c>
      <c r="D52" s="9">
        <v>197</v>
      </c>
      <c r="E52" s="9">
        <v>125</v>
      </c>
      <c r="F52" s="9">
        <v>190</v>
      </c>
      <c r="G52" s="9">
        <v>151</v>
      </c>
      <c r="H52" s="9">
        <v>176</v>
      </c>
      <c r="I52" s="9">
        <v>1004</v>
      </c>
      <c r="J52" s="1">
        <f t="shared" si="5"/>
        <v>6</v>
      </c>
      <c r="K52" s="5">
        <f t="shared" si="6"/>
        <v>167.33333333333334</v>
      </c>
      <c r="L52" t="s">
        <v>111</v>
      </c>
    </row>
    <row r="53" spans="1:12" ht="15.75" thickBot="1" x14ac:dyDescent="0.25">
      <c r="A53" s="15">
        <v>13</v>
      </c>
      <c r="B53" s="7" t="s">
        <v>67</v>
      </c>
      <c r="C53" s="11">
        <v>207</v>
      </c>
      <c r="D53" s="10">
        <v>180</v>
      </c>
      <c r="E53" s="10">
        <v>143</v>
      </c>
      <c r="F53" s="10">
        <v>102</v>
      </c>
      <c r="G53" s="10">
        <v>183</v>
      </c>
      <c r="H53" s="10">
        <v>165</v>
      </c>
      <c r="I53" s="10">
        <v>980</v>
      </c>
      <c r="J53" s="1">
        <f t="shared" si="5"/>
        <v>6</v>
      </c>
      <c r="K53" s="5">
        <f t="shared" si="6"/>
        <v>163.33333333333334</v>
      </c>
      <c r="L53" t="s">
        <v>111</v>
      </c>
    </row>
    <row r="54" spans="1:12" ht="15.75" thickBot="1" x14ac:dyDescent="0.25">
      <c r="A54" s="15">
        <v>14</v>
      </c>
      <c r="B54" s="8" t="s">
        <v>82</v>
      </c>
      <c r="C54" s="9">
        <v>179</v>
      </c>
      <c r="D54" s="9">
        <v>153</v>
      </c>
      <c r="E54" s="9">
        <v>138</v>
      </c>
      <c r="F54" s="9">
        <v>129</v>
      </c>
      <c r="G54" s="12">
        <v>201</v>
      </c>
      <c r="H54" s="9">
        <v>160</v>
      </c>
      <c r="I54" s="9">
        <v>960</v>
      </c>
      <c r="J54" s="1">
        <f t="shared" si="5"/>
        <v>6</v>
      </c>
      <c r="K54" s="5">
        <f t="shared" si="6"/>
        <v>160</v>
      </c>
      <c r="L54" t="s">
        <v>111</v>
      </c>
    </row>
    <row r="55" spans="1:12" ht="15.75" thickBot="1" x14ac:dyDescent="0.25">
      <c r="A55" s="15">
        <v>15</v>
      </c>
      <c r="B55" s="7" t="s">
        <v>68</v>
      </c>
      <c r="C55" s="10">
        <v>124</v>
      </c>
      <c r="D55" s="10">
        <v>143</v>
      </c>
      <c r="E55" s="10">
        <v>157</v>
      </c>
      <c r="F55" s="10">
        <v>197</v>
      </c>
      <c r="G55" s="10">
        <v>183</v>
      </c>
      <c r="H55" s="10">
        <v>183</v>
      </c>
      <c r="I55" s="10">
        <v>987</v>
      </c>
      <c r="J55" s="1">
        <f t="shared" si="5"/>
        <v>6</v>
      </c>
      <c r="K55" s="5">
        <f t="shared" si="6"/>
        <v>164.5</v>
      </c>
      <c r="L55" t="s">
        <v>111</v>
      </c>
    </row>
    <row r="56" spans="1:12" ht="15.75" thickBot="1" x14ac:dyDescent="0.25">
      <c r="A56" s="15">
        <v>16</v>
      </c>
      <c r="B56" s="8" t="s">
        <v>41</v>
      </c>
      <c r="C56" s="9">
        <v>167</v>
      </c>
      <c r="D56" s="9">
        <v>147</v>
      </c>
      <c r="E56" s="9">
        <v>166</v>
      </c>
      <c r="F56" s="9">
        <v>145</v>
      </c>
      <c r="G56" s="9">
        <v>177</v>
      </c>
      <c r="H56" s="9">
        <v>199</v>
      </c>
      <c r="I56" s="9">
        <v>1001</v>
      </c>
      <c r="J56" s="1">
        <f t="shared" si="5"/>
        <v>6</v>
      </c>
      <c r="K56" s="5">
        <f t="shared" si="6"/>
        <v>166.83333333333334</v>
      </c>
      <c r="L56" t="s">
        <v>111</v>
      </c>
    </row>
    <row r="57" spans="1:12" ht="15.75" thickBot="1" x14ac:dyDescent="0.25">
      <c r="A57" s="15">
        <v>17</v>
      </c>
      <c r="B57" s="7" t="s">
        <v>39</v>
      </c>
      <c r="C57" s="10">
        <v>155</v>
      </c>
      <c r="D57" s="10">
        <v>134</v>
      </c>
      <c r="E57" s="11">
        <v>212</v>
      </c>
      <c r="F57" s="10">
        <v>193</v>
      </c>
      <c r="G57" s="10">
        <v>137</v>
      </c>
      <c r="H57" s="10">
        <v>132</v>
      </c>
      <c r="I57" s="10">
        <v>963</v>
      </c>
      <c r="J57" s="1">
        <f t="shared" si="5"/>
        <v>6</v>
      </c>
      <c r="K57" s="5">
        <f t="shared" si="6"/>
        <v>160.5</v>
      </c>
      <c r="L57" t="s">
        <v>111</v>
      </c>
    </row>
    <row r="58" spans="1:12" ht="15.75" thickBot="1" x14ac:dyDescent="0.25">
      <c r="A58" s="15">
        <v>18</v>
      </c>
      <c r="B58" s="8" t="s">
        <v>174</v>
      </c>
      <c r="C58" s="9">
        <v>190</v>
      </c>
      <c r="D58" s="9">
        <v>138</v>
      </c>
      <c r="E58" s="9">
        <v>135</v>
      </c>
      <c r="F58" s="9">
        <v>145</v>
      </c>
      <c r="G58" s="9">
        <v>171</v>
      </c>
      <c r="H58" s="9">
        <v>193</v>
      </c>
      <c r="I58" s="9">
        <v>972</v>
      </c>
      <c r="J58" s="1">
        <f t="shared" si="5"/>
        <v>6</v>
      </c>
      <c r="K58" s="5">
        <f t="shared" si="6"/>
        <v>162</v>
      </c>
      <c r="L58" t="s">
        <v>111</v>
      </c>
    </row>
    <row r="59" spans="1:12" ht="15.75" thickBot="1" x14ac:dyDescent="0.25">
      <c r="A59" s="15">
        <v>19</v>
      </c>
      <c r="B59" s="7" t="s">
        <v>159</v>
      </c>
      <c r="C59" s="10">
        <v>167</v>
      </c>
      <c r="D59" s="10">
        <v>135</v>
      </c>
      <c r="E59" s="11">
        <v>202</v>
      </c>
      <c r="F59" s="10">
        <v>151</v>
      </c>
      <c r="G59" s="10">
        <v>190</v>
      </c>
      <c r="H59" s="10">
        <v>170</v>
      </c>
      <c r="I59" s="10">
        <v>1015</v>
      </c>
      <c r="J59" s="1">
        <f t="shared" si="5"/>
        <v>6</v>
      </c>
      <c r="K59" s="5">
        <f t="shared" si="6"/>
        <v>169.16666666666666</v>
      </c>
      <c r="L59" t="s">
        <v>111</v>
      </c>
    </row>
    <row r="60" spans="1:12" ht="15.75" thickBot="1" x14ac:dyDescent="0.25">
      <c r="A60" s="15">
        <v>20</v>
      </c>
      <c r="B60" s="7" t="s">
        <v>155</v>
      </c>
      <c r="C60" s="10">
        <v>184</v>
      </c>
      <c r="D60" s="10">
        <v>179</v>
      </c>
      <c r="E60" s="10">
        <v>115</v>
      </c>
      <c r="F60" s="10">
        <v>175</v>
      </c>
      <c r="G60" s="10">
        <v>139</v>
      </c>
      <c r="H60" s="10">
        <v>182</v>
      </c>
      <c r="I60" s="10">
        <v>974</v>
      </c>
      <c r="J60" s="1">
        <f t="shared" si="5"/>
        <v>6</v>
      </c>
      <c r="K60" s="5">
        <f t="shared" si="6"/>
        <v>162.33333333333334</v>
      </c>
      <c r="L60" t="s">
        <v>112</v>
      </c>
    </row>
    <row r="61" spans="1:12" ht="15.75" thickBot="1" x14ac:dyDescent="0.25">
      <c r="A61" s="15">
        <v>21</v>
      </c>
      <c r="B61" s="8" t="s">
        <v>47</v>
      </c>
      <c r="C61" s="9">
        <v>156</v>
      </c>
      <c r="D61" s="12">
        <v>235</v>
      </c>
      <c r="E61" s="9">
        <v>177</v>
      </c>
      <c r="F61" s="9">
        <v>177</v>
      </c>
      <c r="G61" s="9">
        <v>163</v>
      </c>
      <c r="H61" s="9">
        <v>183</v>
      </c>
      <c r="I61" s="9">
        <v>1091</v>
      </c>
      <c r="J61" s="1">
        <f t="shared" si="5"/>
        <v>6</v>
      </c>
      <c r="K61" s="5">
        <f t="shared" si="6"/>
        <v>181.83333333333334</v>
      </c>
      <c r="L61" t="s">
        <v>112</v>
      </c>
    </row>
    <row r="62" spans="1:12" ht="15.75" thickBot="1" x14ac:dyDescent="0.25">
      <c r="A62" s="15">
        <v>22</v>
      </c>
      <c r="B62" s="7" t="s">
        <v>69</v>
      </c>
      <c r="C62" s="10">
        <v>169</v>
      </c>
      <c r="D62" s="10">
        <v>188</v>
      </c>
      <c r="E62" s="10">
        <v>189</v>
      </c>
      <c r="F62" s="10">
        <v>143</v>
      </c>
      <c r="G62" s="10">
        <v>173</v>
      </c>
      <c r="H62" s="10">
        <v>177</v>
      </c>
      <c r="I62" s="10">
        <v>1039</v>
      </c>
      <c r="J62" s="1">
        <f t="shared" si="5"/>
        <v>6</v>
      </c>
      <c r="K62" s="5">
        <f t="shared" si="6"/>
        <v>173.16666666666666</v>
      </c>
      <c r="L62" t="s">
        <v>112</v>
      </c>
    </row>
    <row r="63" spans="1:12" ht="15.75" thickBot="1" x14ac:dyDescent="0.25">
      <c r="A63" s="15">
        <v>23</v>
      </c>
      <c r="B63" s="8" t="s">
        <v>46</v>
      </c>
      <c r="C63" s="12">
        <v>200</v>
      </c>
      <c r="D63" s="9">
        <v>175</v>
      </c>
      <c r="E63" s="9">
        <v>158</v>
      </c>
      <c r="F63" s="9">
        <v>169</v>
      </c>
      <c r="G63" s="9">
        <v>167</v>
      </c>
      <c r="H63" s="9">
        <v>161</v>
      </c>
      <c r="I63" s="9">
        <v>1030</v>
      </c>
      <c r="J63" s="1">
        <f t="shared" si="5"/>
        <v>6</v>
      </c>
      <c r="K63" s="5">
        <f t="shared" si="6"/>
        <v>171.66666666666666</v>
      </c>
      <c r="L63" t="s">
        <v>112</v>
      </c>
    </row>
    <row r="64" spans="1:12" ht="15.75" thickBot="1" x14ac:dyDescent="0.25">
      <c r="A64" s="15">
        <v>24</v>
      </c>
      <c r="B64" s="7" t="s">
        <v>162</v>
      </c>
      <c r="C64" s="10">
        <v>150</v>
      </c>
      <c r="D64" s="10">
        <v>156</v>
      </c>
      <c r="E64" s="10">
        <v>195</v>
      </c>
      <c r="F64" s="10">
        <v>156</v>
      </c>
      <c r="G64" s="10">
        <v>167</v>
      </c>
      <c r="H64" s="10">
        <v>175</v>
      </c>
      <c r="I64" s="10">
        <v>999</v>
      </c>
      <c r="J64" s="1">
        <f t="shared" si="5"/>
        <v>6</v>
      </c>
      <c r="K64" s="5">
        <f t="shared" si="6"/>
        <v>166.5</v>
      </c>
      <c r="L64" t="s">
        <v>112</v>
      </c>
    </row>
    <row r="65" spans="1:12" ht="15.75" thickBot="1" x14ac:dyDescent="0.25">
      <c r="A65" s="15">
        <v>25</v>
      </c>
      <c r="B65" s="8" t="s">
        <v>57</v>
      </c>
      <c r="C65" s="12">
        <v>209</v>
      </c>
      <c r="D65" s="9">
        <v>150</v>
      </c>
      <c r="E65" s="9">
        <v>159</v>
      </c>
      <c r="F65" s="9">
        <v>168</v>
      </c>
      <c r="G65" s="9">
        <v>148</v>
      </c>
      <c r="H65" s="9">
        <v>136</v>
      </c>
      <c r="I65" s="9">
        <v>970</v>
      </c>
      <c r="J65" s="1">
        <f t="shared" si="5"/>
        <v>6</v>
      </c>
      <c r="K65" s="5">
        <f t="shared" si="6"/>
        <v>161.66666666666666</v>
      </c>
      <c r="L65" t="s">
        <v>112</v>
      </c>
    </row>
    <row r="66" spans="1:12" ht="15.75" thickBot="1" x14ac:dyDescent="0.25">
      <c r="A66" s="15">
        <v>26</v>
      </c>
      <c r="B66" s="7" t="s">
        <v>27</v>
      </c>
      <c r="C66" s="10">
        <v>104</v>
      </c>
      <c r="D66" s="10">
        <v>169</v>
      </c>
      <c r="E66" s="10">
        <v>120</v>
      </c>
      <c r="F66" s="10">
        <v>170</v>
      </c>
      <c r="G66" s="10">
        <v>146</v>
      </c>
      <c r="H66" s="11">
        <v>206</v>
      </c>
      <c r="I66" s="10">
        <v>915</v>
      </c>
      <c r="J66" s="1">
        <f t="shared" si="5"/>
        <v>6</v>
      </c>
      <c r="K66" s="5">
        <f t="shared" si="6"/>
        <v>152.5</v>
      </c>
      <c r="L66" t="s">
        <v>112</v>
      </c>
    </row>
    <row r="67" spans="1:12" ht="15.75" thickBot="1" x14ac:dyDescent="0.25">
      <c r="A67" s="15">
        <v>27</v>
      </c>
      <c r="B67" s="8" t="s">
        <v>105</v>
      </c>
      <c r="C67" s="9">
        <v>170</v>
      </c>
      <c r="D67" s="9">
        <v>142</v>
      </c>
      <c r="E67" s="9">
        <v>174</v>
      </c>
      <c r="F67" s="9">
        <v>145</v>
      </c>
      <c r="G67" s="9">
        <v>169</v>
      </c>
      <c r="H67" s="9">
        <v>172</v>
      </c>
      <c r="I67" s="9">
        <v>972</v>
      </c>
      <c r="J67" s="1">
        <f t="shared" si="5"/>
        <v>6</v>
      </c>
      <c r="K67" s="5">
        <f t="shared" si="6"/>
        <v>162</v>
      </c>
      <c r="L67" t="s">
        <v>112</v>
      </c>
    </row>
    <row r="68" spans="1:12" ht="15.75" thickBot="1" x14ac:dyDescent="0.25">
      <c r="A68" s="15">
        <v>28</v>
      </c>
      <c r="B68" s="7" t="s">
        <v>104</v>
      </c>
      <c r="C68" s="11">
        <v>201</v>
      </c>
      <c r="D68" s="10">
        <v>148</v>
      </c>
      <c r="E68" s="10">
        <v>156</v>
      </c>
      <c r="F68" s="10">
        <v>159</v>
      </c>
      <c r="G68" s="10">
        <v>141</v>
      </c>
      <c r="H68" s="10">
        <v>129</v>
      </c>
      <c r="I68" s="10">
        <v>934</v>
      </c>
      <c r="J68" s="1">
        <f t="shared" si="5"/>
        <v>6</v>
      </c>
      <c r="K68" s="5">
        <f t="shared" si="6"/>
        <v>155.66666666666666</v>
      </c>
      <c r="L68" t="s">
        <v>112</v>
      </c>
    </row>
    <row r="69" spans="1:12" ht="15.75" thickBot="1" x14ac:dyDescent="0.25">
      <c r="A69" s="15">
        <v>29</v>
      </c>
      <c r="B69" s="8" t="s">
        <v>22</v>
      </c>
      <c r="C69" s="9">
        <v>179</v>
      </c>
      <c r="D69" s="9">
        <v>165</v>
      </c>
      <c r="E69" s="9">
        <v>152</v>
      </c>
      <c r="F69" s="9">
        <v>112</v>
      </c>
      <c r="G69" s="12">
        <v>205</v>
      </c>
      <c r="H69" s="9">
        <v>179</v>
      </c>
      <c r="I69" s="9">
        <v>992</v>
      </c>
      <c r="J69" s="1">
        <f t="shared" si="5"/>
        <v>6</v>
      </c>
      <c r="K69" s="5">
        <f t="shared" si="6"/>
        <v>165.33333333333334</v>
      </c>
      <c r="L69" t="s">
        <v>112</v>
      </c>
    </row>
    <row r="70" spans="1:12" ht="15.75" thickBot="1" x14ac:dyDescent="0.25">
      <c r="A70" s="15">
        <v>30</v>
      </c>
      <c r="B70" s="7" t="s">
        <v>79</v>
      </c>
      <c r="C70" s="10">
        <v>169</v>
      </c>
      <c r="D70" s="10">
        <v>141</v>
      </c>
      <c r="E70" s="10">
        <v>166</v>
      </c>
      <c r="F70" s="10">
        <v>139</v>
      </c>
      <c r="G70" s="10">
        <v>134</v>
      </c>
      <c r="H70" s="10">
        <v>142</v>
      </c>
      <c r="I70" s="10">
        <v>891</v>
      </c>
      <c r="J70" s="1">
        <f t="shared" si="5"/>
        <v>6</v>
      </c>
      <c r="K70" s="5">
        <f t="shared" si="6"/>
        <v>148.5</v>
      </c>
      <c r="L70" t="s">
        <v>112</v>
      </c>
    </row>
    <row r="71" spans="1:12" ht="15.75" thickBot="1" x14ac:dyDescent="0.25">
      <c r="A71" s="15">
        <v>31</v>
      </c>
      <c r="B71" s="8" t="s">
        <v>59</v>
      </c>
      <c r="C71" s="9">
        <v>146</v>
      </c>
      <c r="D71" s="9">
        <v>171</v>
      </c>
      <c r="E71" s="9">
        <v>117</v>
      </c>
      <c r="F71" s="9">
        <v>124</v>
      </c>
      <c r="G71" s="9">
        <v>159</v>
      </c>
      <c r="H71" s="9">
        <v>120</v>
      </c>
      <c r="I71" s="9">
        <v>837</v>
      </c>
      <c r="J71" s="1">
        <f t="shared" si="5"/>
        <v>6</v>
      </c>
      <c r="K71" s="5">
        <f t="shared" si="6"/>
        <v>139.5</v>
      </c>
      <c r="L71" t="s">
        <v>112</v>
      </c>
    </row>
    <row r="72" spans="1:12" ht="15.75" thickBot="1" x14ac:dyDescent="0.25">
      <c r="A72" s="15">
        <v>32</v>
      </c>
      <c r="B72" s="7" t="s">
        <v>81</v>
      </c>
      <c r="C72" s="10">
        <v>147</v>
      </c>
      <c r="D72" s="10">
        <v>194</v>
      </c>
      <c r="E72" s="10">
        <v>113</v>
      </c>
      <c r="F72" s="10">
        <v>122</v>
      </c>
      <c r="G72" s="10">
        <v>180</v>
      </c>
      <c r="H72" s="10">
        <v>161</v>
      </c>
      <c r="I72" s="10">
        <v>917</v>
      </c>
      <c r="J72" s="1">
        <f t="shared" si="5"/>
        <v>6</v>
      </c>
      <c r="K72" s="5">
        <f t="shared" si="6"/>
        <v>152.83333333333334</v>
      </c>
      <c r="L72" t="s">
        <v>112</v>
      </c>
    </row>
    <row r="73" spans="1:12" ht="15.75" thickBot="1" x14ac:dyDescent="0.25">
      <c r="A73" s="15">
        <v>33</v>
      </c>
      <c r="B73" s="8" t="s">
        <v>70</v>
      </c>
      <c r="C73" s="9">
        <v>169</v>
      </c>
      <c r="D73" s="9">
        <v>150</v>
      </c>
      <c r="E73" s="9">
        <v>128</v>
      </c>
      <c r="F73" s="9">
        <v>131</v>
      </c>
      <c r="G73" s="9">
        <v>160</v>
      </c>
      <c r="H73" s="9">
        <v>160</v>
      </c>
      <c r="I73" s="9">
        <v>898</v>
      </c>
      <c r="J73" s="1">
        <f t="shared" si="5"/>
        <v>6</v>
      </c>
      <c r="K73" s="5">
        <f t="shared" si="6"/>
        <v>149.66666666666666</v>
      </c>
      <c r="L73" t="s">
        <v>112</v>
      </c>
    </row>
    <row r="74" spans="1:12" ht="15.75" thickBot="1" x14ac:dyDescent="0.25">
      <c r="A74" s="15">
        <v>34</v>
      </c>
      <c r="B74" s="7" t="s">
        <v>175</v>
      </c>
      <c r="C74" s="10">
        <v>152</v>
      </c>
      <c r="D74" s="10">
        <v>145</v>
      </c>
      <c r="E74" s="10">
        <v>138</v>
      </c>
      <c r="F74" s="10">
        <v>150</v>
      </c>
      <c r="G74" s="10">
        <v>118</v>
      </c>
      <c r="H74" s="10">
        <v>128</v>
      </c>
      <c r="I74" s="10">
        <v>831</v>
      </c>
      <c r="J74" s="1">
        <f t="shared" si="5"/>
        <v>6</v>
      </c>
      <c r="K74" s="5">
        <f t="shared" si="6"/>
        <v>138.5</v>
      </c>
      <c r="L74" t="s">
        <v>112</v>
      </c>
    </row>
    <row r="75" spans="1:12" ht="15.75" thickBot="1" x14ac:dyDescent="0.25">
      <c r="A75" s="15">
        <v>35</v>
      </c>
      <c r="B75" s="8" t="s">
        <v>45</v>
      </c>
      <c r="C75" s="9">
        <v>154</v>
      </c>
      <c r="D75" s="9">
        <v>151</v>
      </c>
      <c r="E75" s="9">
        <v>98</v>
      </c>
      <c r="F75" s="9">
        <v>162</v>
      </c>
      <c r="G75" s="9">
        <v>117</v>
      </c>
      <c r="H75" s="9">
        <v>164</v>
      </c>
      <c r="I75" s="9">
        <v>846</v>
      </c>
      <c r="J75" s="1">
        <f t="shared" si="5"/>
        <v>6</v>
      </c>
      <c r="K75" s="5">
        <f t="shared" si="6"/>
        <v>141</v>
      </c>
      <c r="L75" t="s">
        <v>112</v>
      </c>
    </row>
    <row r="76" spans="1:12" ht="15.75" thickBot="1" x14ac:dyDescent="0.25">
      <c r="A76" s="15">
        <v>36</v>
      </c>
      <c r="B76" s="7" t="s">
        <v>176</v>
      </c>
      <c r="C76" s="10">
        <v>134</v>
      </c>
      <c r="D76" s="10">
        <v>171</v>
      </c>
      <c r="E76" s="10">
        <v>89</v>
      </c>
      <c r="F76" s="10">
        <v>151</v>
      </c>
      <c r="G76" s="10">
        <v>152</v>
      </c>
      <c r="H76" s="10">
        <v>138</v>
      </c>
      <c r="I76" s="10">
        <v>835</v>
      </c>
      <c r="J76" s="1">
        <f t="shared" si="5"/>
        <v>6</v>
      </c>
      <c r="K76" s="5">
        <f t="shared" si="6"/>
        <v>139.16666666666666</v>
      </c>
      <c r="L76" t="s">
        <v>112</v>
      </c>
    </row>
    <row r="77" spans="1:12" ht="15.75" thickBot="1" x14ac:dyDescent="0.25">
      <c r="A77" s="15">
        <v>37</v>
      </c>
      <c r="B77" s="8" t="s">
        <v>161</v>
      </c>
      <c r="C77" s="9">
        <v>122</v>
      </c>
      <c r="D77" s="9">
        <v>168</v>
      </c>
      <c r="E77" s="12">
        <v>208</v>
      </c>
      <c r="F77" s="9">
        <v>132</v>
      </c>
      <c r="G77" s="9">
        <v>159</v>
      </c>
      <c r="H77" s="9">
        <v>196</v>
      </c>
      <c r="I77" s="9">
        <v>985</v>
      </c>
      <c r="J77" s="1">
        <f t="shared" si="5"/>
        <v>6</v>
      </c>
      <c r="K77" s="5">
        <f t="shared" si="6"/>
        <v>164.16666666666666</v>
      </c>
      <c r="L77" t="s">
        <v>112</v>
      </c>
    </row>
    <row r="78" spans="1:12" ht="15.75" thickBot="1" x14ac:dyDescent="0.25">
      <c r="A78" s="15">
        <v>38</v>
      </c>
      <c r="B78" s="7" t="s">
        <v>60</v>
      </c>
      <c r="C78" s="10">
        <v>141</v>
      </c>
      <c r="D78" s="10">
        <v>137</v>
      </c>
      <c r="E78" s="10">
        <v>135</v>
      </c>
      <c r="F78" s="10">
        <v>115</v>
      </c>
      <c r="G78" s="10">
        <v>111</v>
      </c>
      <c r="H78" s="10">
        <v>121</v>
      </c>
      <c r="I78" s="10">
        <v>760</v>
      </c>
      <c r="J78" s="1">
        <f t="shared" si="5"/>
        <v>6</v>
      </c>
      <c r="K78" s="5">
        <f t="shared" si="6"/>
        <v>126.66666666666667</v>
      </c>
      <c r="L78" t="s">
        <v>112</v>
      </c>
    </row>
    <row r="79" spans="1:12" ht="15.75" thickBot="1" x14ac:dyDescent="0.25">
      <c r="A79" s="15">
        <v>39</v>
      </c>
      <c r="B79" s="8" t="s">
        <v>160</v>
      </c>
      <c r="C79" s="9">
        <v>131</v>
      </c>
      <c r="D79" s="9">
        <v>152</v>
      </c>
      <c r="E79" s="9">
        <v>169</v>
      </c>
      <c r="F79" s="9">
        <v>179</v>
      </c>
      <c r="G79" s="9">
        <v>154</v>
      </c>
      <c r="H79" s="9">
        <v>174</v>
      </c>
      <c r="I79" s="9">
        <v>959</v>
      </c>
      <c r="J79" s="1">
        <f t="shared" si="5"/>
        <v>6</v>
      </c>
      <c r="K79" s="5">
        <f t="shared" si="6"/>
        <v>159.83333333333334</v>
      </c>
      <c r="L79" t="s">
        <v>112</v>
      </c>
    </row>
    <row r="80" spans="1:12" ht="15.75" thickBot="1" x14ac:dyDescent="0.25">
      <c r="A80" s="15">
        <v>40</v>
      </c>
      <c r="B80" s="7" t="s">
        <v>151</v>
      </c>
      <c r="C80" s="10">
        <v>128</v>
      </c>
      <c r="D80" s="10">
        <v>158</v>
      </c>
      <c r="E80" s="10">
        <v>158</v>
      </c>
      <c r="F80" s="10">
        <v>154</v>
      </c>
      <c r="G80" s="10">
        <v>113</v>
      </c>
      <c r="H80" s="10">
        <v>144</v>
      </c>
      <c r="I80" s="10">
        <v>855</v>
      </c>
      <c r="J80" s="1">
        <f t="shared" si="5"/>
        <v>6</v>
      </c>
      <c r="K80" s="5">
        <f t="shared" si="6"/>
        <v>142.5</v>
      </c>
      <c r="L80" t="s">
        <v>112</v>
      </c>
    </row>
    <row r="81" spans="1:12" ht="13.5" customHeight="1" thickBot="1" x14ac:dyDescent="0.25">
      <c r="A81" s="15">
        <v>41</v>
      </c>
      <c r="B81" s="8" t="s">
        <v>163</v>
      </c>
      <c r="C81" s="9">
        <v>91</v>
      </c>
      <c r="D81" s="9">
        <v>128</v>
      </c>
      <c r="E81" s="9">
        <v>119</v>
      </c>
      <c r="F81" s="9">
        <v>177</v>
      </c>
      <c r="G81" s="9">
        <v>175</v>
      </c>
      <c r="H81" s="9">
        <v>125</v>
      </c>
      <c r="I81" s="9">
        <v>815</v>
      </c>
      <c r="J81" s="1">
        <f t="shared" si="5"/>
        <v>6</v>
      </c>
      <c r="K81" s="5">
        <f t="shared" si="6"/>
        <v>135.83333333333334</v>
      </c>
      <c r="L81" t="s">
        <v>112</v>
      </c>
    </row>
    <row r="82" spans="1:12" ht="13.5" customHeight="1" thickBot="1" x14ac:dyDescent="0.25">
      <c r="A82" s="15">
        <v>42</v>
      </c>
      <c r="B82" s="7" t="s">
        <v>12</v>
      </c>
      <c r="C82" s="10">
        <v>174</v>
      </c>
      <c r="D82" s="10">
        <v>146</v>
      </c>
      <c r="E82" s="10">
        <v>125</v>
      </c>
      <c r="F82" s="10">
        <v>178</v>
      </c>
      <c r="G82" s="10">
        <v>161</v>
      </c>
      <c r="H82" s="10">
        <v>172</v>
      </c>
      <c r="I82" s="10">
        <v>956</v>
      </c>
      <c r="J82" s="1">
        <f t="shared" si="5"/>
        <v>6</v>
      </c>
      <c r="K82" s="5">
        <f t="shared" si="6"/>
        <v>159.33333333333334</v>
      </c>
      <c r="L82" t="s">
        <v>115</v>
      </c>
    </row>
    <row r="83" spans="1:12" ht="13.5" customHeight="1" thickBot="1" x14ac:dyDescent="0.25">
      <c r="A83" s="15">
        <v>43</v>
      </c>
      <c r="B83" s="7" t="s">
        <v>53</v>
      </c>
      <c r="C83" s="10">
        <v>153</v>
      </c>
      <c r="D83" s="10">
        <v>163</v>
      </c>
      <c r="E83" s="11">
        <v>200</v>
      </c>
      <c r="F83" s="10">
        <v>185</v>
      </c>
      <c r="G83" s="10">
        <v>171</v>
      </c>
      <c r="H83" s="10">
        <v>194</v>
      </c>
      <c r="I83" s="10">
        <v>1066</v>
      </c>
      <c r="J83" s="1">
        <f t="shared" ref="J83:J97" si="7">COUNT(C83:H83)</f>
        <v>6</v>
      </c>
      <c r="K83" s="5">
        <f t="shared" ref="K83:K97" si="8">SUM(I83/J83)</f>
        <v>177.66666666666666</v>
      </c>
      <c r="L83" t="s">
        <v>115</v>
      </c>
    </row>
    <row r="84" spans="1:12" ht="13.5" customHeight="1" thickBot="1" x14ac:dyDescent="0.25">
      <c r="A84" s="15">
        <v>44</v>
      </c>
      <c r="B84" s="8" t="s">
        <v>35</v>
      </c>
      <c r="C84" s="9">
        <v>188</v>
      </c>
      <c r="D84" s="9">
        <v>189</v>
      </c>
      <c r="E84" s="12">
        <v>214</v>
      </c>
      <c r="F84" s="9">
        <v>154</v>
      </c>
      <c r="G84" s="9">
        <v>185</v>
      </c>
      <c r="H84" s="9">
        <v>171</v>
      </c>
      <c r="I84" s="9">
        <v>1101</v>
      </c>
      <c r="J84" s="1">
        <f t="shared" si="7"/>
        <v>6</v>
      </c>
      <c r="K84" s="5">
        <f t="shared" si="8"/>
        <v>183.5</v>
      </c>
      <c r="L84" t="s">
        <v>115</v>
      </c>
    </row>
    <row r="85" spans="1:12" ht="13.5" customHeight="1" thickBot="1" x14ac:dyDescent="0.25">
      <c r="A85" s="15">
        <v>45</v>
      </c>
      <c r="B85" s="7" t="s">
        <v>158</v>
      </c>
      <c r="C85" s="10">
        <v>164</v>
      </c>
      <c r="D85" s="10">
        <v>170</v>
      </c>
      <c r="E85" s="10">
        <v>166</v>
      </c>
      <c r="F85" s="10">
        <v>153</v>
      </c>
      <c r="G85" s="10">
        <v>195</v>
      </c>
      <c r="H85" s="10">
        <v>188</v>
      </c>
      <c r="I85" s="10">
        <v>1036</v>
      </c>
      <c r="J85" s="1">
        <f t="shared" si="7"/>
        <v>6</v>
      </c>
      <c r="K85" s="5">
        <f t="shared" si="8"/>
        <v>172.66666666666666</v>
      </c>
      <c r="L85" t="s">
        <v>115</v>
      </c>
    </row>
    <row r="86" spans="1:12" ht="13.5" customHeight="1" thickBot="1" x14ac:dyDescent="0.25">
      <c r="A86" s="15">
        <v>46</v>
      </c>
      <c r="B86" s="8" t="s">
        <v>11</v>
      </c>
      <c r="C86" s="9">
        <v>136</v>
      </c>
      <c r="D86" s="9">
        <v>162</v>
      </c>
      <c r="E86" s="9">
        <v>157</v>
      </c>
      <c r="F86" s="9">
        <v>199</v>
      </c>
      <c r="G86" s="9">
        <v>149</v>
      </c>
      <c r="H86" s="12">
        <v>200</v>
      </c>
      <c r="I86" s="9">
        <v>1003</v>
      </c>
      <c r="J86" s="1">
        <f t="shared" si="7"/>
        <v>6</v>
      </c>
      <c r="K86" s="5">
        <f t="shared" si="8"/>
        <v>167.16666666666666</v>
      </c>
      <c r="L86" t="s">
        <v>115</v>
      </c>
    </row>
    <row r="87" spans="1:12" ht="13.5" customHeight="1" thickBot="1" x14ac:dyDescent="0.25">
      <c r="A87" s="15">
        <v>47</v>
      </c>
      <c r="B87" s="7" t="s">
        <v>177</v>
      </c>
      <c r="C87" s="10">
        <v>137</v>
      </c>
      <c r="D87" s="10">
        <v>137</v>
      </c>
      <c r="E87" s="10">
        <v>122</v>
      </c>
      <c r="F87" s="10">
        <v>172</v>
      </c>
      <c r="G87" s="10">
        <v>150</v>
      </c>
      <c r="H87" s="11">
        <v>215</v>
      </c>
      <c r="I87" s="10">
        <v>933</v>
      </c>
      <c r="J87" s="1">
        <f t="shared" si="7"/>
        <v>6</v>
      </c>
      <c r="K87" s="5">
        <f t="shared" si="8"/>
        <v>155.5</v>
      </c>
      <c r="L87" t="s">
        <v>115</v>
      </c>
    </row>
    <row r="88" spans="1:12" ht="13.5" customHeight="1" thickBot="1" x14ac:dyDescent="0.25">
      <c r="A88" s="15">
        <v>48</v>
      </c>
      <c r="B88" s="8" t="s">
        <v>15</v>
      </c>
      <c r="C88" s="9">
        <v>132</v>
      </c>
      <c r="D88" s="9">
        <v>144</v>
      </c>
      <c r="E88" s="9">
        <v>140</v>
      </c>
      <c r="F88" s="9">
        <v>163</v>
      </c>
      <c r="G88" s="9">
        <v>182</v>
      </c>
      <c r="H88" s="9">
        <v>143</v>
      </c>
      <c r="I88" s="9">
        <v>904</v>
      </c>
      <c r="J88" s="1">
        <f t="shared" si="7"/>
        <v>6</v>
      </c>
      <c r="K88" s="5">
        <f t="shared" si="8"/>
        <v>150.66666666666666</v>
      </c>
      <c r="L88" t="s">
        <v>115</v>
      </c>
    </row>
    <row r="89" spans="1:12" ht="13.5" customHeight="1" thickBot="1" x14ac:dyDescent="0.25">
      <c r="A89" s="15">
        <v>49</v>
      </c>
      <c r="B89" s="7" t="s">
        <v>16</v>
      </c>
      <c r="C89" s="10">
        <v>142</v>
      </c>
      <c r="D89" s="10">
        <v>145</v>
      </c>
      <c r="E89" s="10">
        <v>145</v>
      </c>
      <c r="F89" s="10">
        <v>167</v>
      </c>
      <c r="G89" s="10">
        <v>140</v>
      </c>
      <c r="H89" s="10">
        <v>163</v>
      </c>
      <c r="I89" s="10">
        <v>902</v>
      </c>
      <c r="J89" s="1">
        <f t="shared" si="7"/>
        <v>6</v>
      </c>
      <c r="K89" s="5">
        <f t="shared" si="8"/>
        <v>150.33333333333334</v>
      </c>
      <c r="L89" t="s">
        <v>115</v>
      </c>
    </row>
    <row r="90" spans="1:12" ht="13.5" customHeight="1" thickBot="1" x14ac:dyDescent="0.25">
      <c r="A90" s="15">
        <v>50</v>
      </c>
      <c r="B90" s="8" t="s">
        <v>13</v>
      </c>
      <c r="C90" s="9">
        <v>124</v>
      </c>
      <c r="D90" s="9">
        <v>153</v>
      </c>
      <c r="E90" s="9">
        <v>174</v>
      </c>
      <c r="F90" s="9">
        <v>161</v>
      </c>
      <c r="G90" s="9">
        <v>156</v>
      </c>
      <c r="H90" s="9">
        <v>130</v>
      </c>
      <c r="I90" s="9">
        <v>898</v>
      </c>
      <c r="J90" s="1">
        <f t="shared" si="7"/>
        <v>6</v>
      </c>
      <c r="K90" s="5">
        <f t="shared" si="8"/>
        <v>149.66666666666666</v>
      </c>
      <c r="L90" t="s">
        <v>115</v>
      </c>
    </row>
    <row r="91" spans="1:12" ht="15.75" thickBot="1" x14ac:dyDescent="0.25">
      <c r="A91" s="15">
        <v>51</v>
      </c>
      <c r="B91" s="7" t="s">
        <v>188</v>
      </c>
      <c r="C91" s="10">
        <v>157</v>
      </c>
      <c r="D91" s="10">
        <v>124</v>
      </c>
      <c r="E91" s="10">
        <v>144</v>
      </c>
      <c r="F91" s="10">
        <v>143</v>
      </c>
      <c r="G91" s="10">
        <v>166</v>
      </c>
      <c r="H91" s="10">
        <v>137</v>
      </c>
      <c r="I91" s="10">
        <v>871</v>
      </c>
      <c r="J91" s="1">
        <f t="shared" si="7"/>
        <v>6</v>
      </c>
      <c r="K91" s="5">
        <f t="shared" si="8"/>
        <v>145.16666666666666</v>
      </c>
      <c r="L91" t="s">
        <v>115</v>
      </c>
    </row>
    <row r="92" spans="1:12" ht="15.75" thickBot="1" x14ac:dyDescent="0.25">
      <c r="A92" s="15">
        <v>52</v>
      </c>
      <c r="B92" s="8" t="s">
        <v>34</v>
      </c>
      <c r="C92" s="9">
        <v>145</v>
      </c>
      <c r="D92" s="9">
        <v>114</v>
      </c>
      <c r="E92" s="9">
        <v>189</v>
      </c>
      <c r="F92" s="9">
        <v>161</v>
      </c>
      <c r="G92" s="9">
        <v>134</v>
      </c>
      <c r="H92" s="9">
        <v>150</v>
      </c>
      <c r="I92" s="9">
        <v>893</v>
      </c>
      <c r="J92" s="1">
        <f t="shared" si="7"/>
        <v>6</v>
      </c>
      <c r="K92" s="5">
        <f t="shared" si="8"/>
        <v>148.83333333333334</v>
      </c>
      <c r="L92" t="s">
        <v>115</v>
      </c>
    </row>
    <row r="93" spans="1:12" ht="15.75" thickBot="1" x14ac:dyDescent="0.25">
      <c r="A93" s="15">
        <v>53</v>
      </c>
      <c r="B93" s="7" t="s">
        <v>36</v>
      </c>
      <c r="C93" s="10">
        <v>111</v>
      </c>
      <c r="D93" s="10">
        <v>160</v>
      </c>
      <c r="E93" s="10">
        <v>138</v>
      </c>
      <c r="F93" s="10">
        <v>134</v>
      </c>
      <c r="G93" s="10">
        <v>121</v>
      </c>
      <c r="H93" s="10">
        <v>162</v>
      </c>
      <c r="I93" s="10">
        <v>826</v>
      </c>
      <c r="J93" s="1">
        <f t="shared" si="7"/>
        <v>6</v>
      </c>
      <c r="K93" s="5">
        <f t="shared" si="8"/>
        <v>137.66666666666666</v>
      </c>
      <c r="L93" t="s">
        <v>115</v>
      </c>
    </row>
    <row r="94" spans="1:12" ht="15.75" thickBot="1" x14ac:dyDescent="0.25">
      <c r="A94" s="15">
        <v>54</v>
      </c>
      <c r="B94" s="8" t="s">
        <v>14</v>
      </c>
      <c r="C94" s="9">
        <v>136</v>
      </c>
      <c r="D94" s="9">
        <v>157</v>
      </c>
      <c r="E94" s="9">
        <v>180</v>
      </c>
      <c r="F94" s="9">
        <v>126</v>
      </c>
      <c r="G94" s="9">
        <v>147</v>
      </c>
      <c r="H94" s="9">
        <v>117</v>
      </c>
      <c r="I94" s="9">
        <v>863</v>
      </c>
      <c r="J94" s="1">
        <f t="shared" si="7"/>
        <v>6</v>
      </c>
      <c r="K94" s="5">
        <f t="shared" si="8"/>
        <v>143.83333333333334</v>
      </c>
      <c r="L94" t="s">
        <v>115</v>
      </c>
    </row>
    <row r="95" spans="1:12" ht="15.75" thickBot="1" x14ac:dyDescent="0.25">
      <c r="A95" s="15">
        <v>55</v>
      </c>
      <c r="B95" s="7" t="s">
        <v>48</v>
      </c>
      <c r="C95" s="10">
        <v>114</v>
      </c>
      <c r="D95" s="10">
        <v>169</v>
      </c>
      <c r="E95" s="10">
        <v>149</v>
      </c>
      <c r="F95" s="10">
        <v>136</v>
      </c>
      <c r="G95" s="10">
        <v>146</v>
      </c>
      <c r="H95" s="10">
        <v>138</v>
      </c>
      <c r="I95" s="10">
        <v>852</v>
      </c>
      <c r="J95" s="1">
        <f t="shared" si="7"/>
        <v>6</v>
      </c>
      <c r="K95" s="5">
        <f t="shared" si="8"/>
        <v>142</v>
      </c>
      <c r="L95" t="s">
        <v>115</v>
      </c>
    </row>
    <row r="96" spans="1:12" ht="15.75" thickBot="1" x14ac:dyDescent="0.25">
      <c r="A96" s="15">
        <v>56</v>
      </c>
      <c r="B96" s="8" t="s">
        <v>17</v>
      </c>
      <c r="C96" s="9">
        <v>130</v>
      </c>
      <c r="D96" s="9">
        <v>155</v>
      </c>
      <c r="E96" s="9">
        <v>136</v>
      </c>
      <c r="F96" s="9">
        <v>116</v>
      </c>
      <c r="G96" s="9">
        <v>105</v>
      </c>
      <c r="H96" s="9">
        <v>114</v>
      </c>
      <c r="I96" s="9">
        <v>756</v>
      </c>
      <c r="J96" s="1">
        <f t="shared" si="7"/>
        <v>6</v>
      </c>
      <c r="K96" s="5">
        <f t="shared" si="8"/>
        <v>126</v>
      </c>
      <c r="L96" t="s">
        <v>115</v>
      </c>
    </row>
    <row r="97" spans="1:12" ht="15.75" thickBot="1" x14ac:dyDescent="0.25">
      <c r="A97" s="15">
        <v>57</v>
      </c>
      <c r="B97" s="7" t="s">
        <v>71</v>
      </c>
      <c r="C97" s="10">
        <v>121</v>
      </c>
      <c r="D97" s="10">
        <v>143</v>
      </c>
      <c r="E97" s="10">
        <v>89</v>
      </c>
      <c r="F97" s="10">
        <v>122</v>
      </c>
      <c r="G97" s="10">
        <v>133</v>
      </c>
      <c r="H97" s="10">
        <v>105</v>
      </c>
      <c r="I97" s="10">
        <v>713</v>
      </c>
      <c r="J97" s="1">
        <f t="shared" si="7"/>
        <v>6</v>
      </c>
      <c r="K97" s="5">
        <f t="shared" si="8"/>
        <v>118.83333333333333</v>
      </c>
      <c r="L97" t="s">
        <v>115</v>
      </c>
    </row>
    <row r="98" spans="1:12" ht="15.75" thickBot="1" x14ac:dyDescent="0.25">
      <c r="A98" s="15"/>
      <c r="B98" s="8"/>
      <c r="C98" s="9"/>
      <c r="D98" s="9"/>
      <c r="E98" s="9"/>
      <c r="F98" s="9"/>
      <c r="G98" s="9"/>
      <c r="H98" s="9"/>
      <c r="I98" s="9"/>
      <c r="J98" s="1"/>
      <c r="K98" s="5"/>
    </row>
    <row r="100" spans="1:12" ht="15.75" x14ac:dyDescent="0.2">
      <c r="B100" s="116" t="s">
        <v>107</v>
      </c>
      <c r="C100" s="117">
        <f>COUNTIF(C41:H98,"&gt;199")</f>
        <v>26</v>
      </c>
      <c r="H100" s="1" t="s">
        <v>0</v>
      </c>
      <c r="I100" s="2">
        <f>SUM(I41:I99)</f>
        <v>54547</v>
      </c>
      <c r="J100" s="2">
        <f>SUM(J41:J99)</f>
        <v>342</v>
      </c>
      <c r="K100" s="3">
        <f t="shared" ref="K100" si="9">SUM(I100/J100)</f>
        <v>159.49415204678363</v>
      </c>
    </row>
    <row r="103" spans="1:12" ht="15.75" x14ac:dyDescent="0.2">
      <c r="B103" s="118" t="s">
        <v>108</v>
      </c>
      <c r="C103" s="118">
        <f>SUM(C36+C100)</f>
        <v>38</v>
      </c>
      <c r="D103" s="30"/>
      <c r="E103" s="30"/>
      <c r="F103" s="30"/>
      <c r="G103" s="30"/>
      <c r="H103" s="119" t="s">
        <v>0</v>
      </c>
      <c r="I103" s="119">
        <f>SUM(I36+I100)</f>
        <v>83605</v>
      </c>
      <c r="J103" s="119">
        <f>SUM(J36+J100)</f>
        <v>516</v>
      </c>
      <c r="K103" s="123">
        <f t="shared" ref="K103" si="10">SUM(I103/J103)</f>
        <v>162.02519379844961</v>
      </c>
    </row>
  </sheetData>
  <mergeCells count="3">
    <mergeCell ref="A2:K2"/>
    <mergeCell ref="A38:K38"/>
    <mergeCell ref="A1:K1"/>
  </mergeCells>
  <hyperlinks>
    <hyperlink ref="B5" r:id="rId1" display="https://bowling.lexerbowling.com/bowlingdelapraille/championnatsgenevois2024/pl005.htm" xr:uid="{A0C30464-F102-4CA6-B84C-A6D47506182C}"/>
    <hyperlink ref="B6" r:id="rId2" display="https://bowling.lexerbowling.com/bowlingdelapraille/championnatsgenevois2024/pl006.htm" xr:uid="{6CCB68AD-96CF-4430-B70B-C7928A25690F}"/>
    <hyperlink ref="B7" r:id="rId3" display="https://bowling.lexerbowling.com/bowlingdelapraille/championnatsgenevois2024/pl00A.htm" xr:uid="{CE1C60D5-C748-419A-9F5A-F09ABE8CE2EB}"/>
    <hyperlink ref="B8" r:id="rId4" display="https://bowling.lexerbowling.com/bowlingdelapraille/championnatsgenevois2024/pl00B.htm" xr:uid="{1CE4F030-4084-4664-BCF5-47CED55BDE8F}"/>
    <hyperlink ref="B9" r:id="rId5" display="https://bowling.lexerbowling.com/bowlingdelapraille/championnatsgenevois2024/pl037.htm" xr:uid="{030B1F82-257A-4322-A8D8-24A144014A5D}"/>
    <hyperlink ref="B10" r:id="rId6" display="https://bowling.lexerbowling.com/bowlingdelapraille/championnatsgenevois2024/pl036.htm" xr:uid="{CB168D94-DD6B-4322-A3FD-267E337F47F6}"/>
    <hyperlink ref="B11" r:id="rId7" display="https://bowling.lexerbowling.com/bowlingdelapraille/championnatsgenevois2024/pl020.htm" xr:uid="{60A69EE4-94B8-4F87-81F9-043B414F10E0}"/>
    <hyperlink ref="B12" r:id="rId8" display="https://bowling.lexerbowling.com/bowlingdelapraille/championnatsgenevois2024/pl034.htm" xr:uid="{ED2BA0A1-4D5E-4235-B092-0E15324F8AAF}"/>
    <hyperlink ref="B13" r:id="rId9" display="https://bowling.lexerbowling.com/bowlingdelapraille/championnatsgenevois2024/pl004.htm" xr:uid="{CA61222C-7180-45E5-9E26-264D1C207AA3}"/>
    <hyperlink ref="B14" r:id="rId10" display="https://bowling.lexerbowling.com/bowlingdelapraille/championnatsgenevois2024/pl019.htm" xr:uid="{809B4DFB-0ADC-4F8D-BDC2-85ACDE193C3A}"/>
    <hyperlink ref="B15" r:id="rId11" display="https://bowling.lexerbowling.com/bowlingdelapraille/championnatsgenevois2024/pl053.htm" xr:uid="{6618F548-6E68-46C2-9BA4-6C1DA6EF5DE1}"/>
    <hyperlink ref="B16" r:id="rId12" display="https://bowling.lexerbowling.com/bowlingdelapraille/championnatsgenevois2024/pl021.htm" xr:uid="{C6E01108-3830-4C53-96E6-80068BBCBFE6}"/>
    <hyperlink ref="B17" r:id="rId13" display="https://bowling.lexerbowling.com/bowlingdelapraille/championnatsgenevois2024/pl01E.htm" xr:uid="{26811B0A-2742-4295-8A92-DCF7164E1FFE}"/>
    <hyperlink ref="B18" r:id="rId14" display="https://bowling.lexerbowling.com/bowlingdelapraille/championnatsgenevois2024/pl051.htm" xr:uid="{6C3FA614-92DB-441E-9E10-ADAB6CA8F19A}"/>
    <hyperlink ref="B19" r:id="rId15" display="https://bowling.lexerbowling.com/bowlingdelapraille/championnatsgenevois2024/pl00C.htm" xr:uid="{BA630F12-989C-4371-93A6-FFA8B7BB076B}"/>
    <hyperlink ref="B20" r:id="rId16" display="https://bowling.lexerbowling.com/bowlingdelapraille/championnatsgenevois2024/pl056.htm" xr:uid="{939959F3-11B3-48C0-98AE-AFFFD5FF474F}"/>
    <hyperlink ref="B21" r:id="rId17" display="https://bowling.lexerbowling.com/bowlingdelapraille/championnatsgenevois2024/pl013.htm" xr:uid="{B8E1C823-CCBD-47E3-8A06-93711EAC9761}"/>
    <hyperlink ref="B22" r:id="rId18" display="https://bowling.lexerbowling.com/bowlingdelapraille/championnatsgenevois2024/pl01D.htm" xr:uid="{E302BA21-D714-4E13-AC67-2C13DDD7DE67}"/>
    <hyperlink ref="B23" r:id="rId19" display="https://bowling.lexerbowling.com/bowlingdelapraille/championnatsgenevois2024/pl059.htm" xr:uid="{B24CF62B-DB76-4F38-8587-0125F44D2CA3}"/>
    <hyperlink ref="B24" r:id="rId20" display="https://bowling.lexerbowling.com/bowlingdelapraille/championnatsgenevois2024/pl018.htm" xr:uid="{0F1E0329-A48E-40C2-A370-2240650B0FCF}"/>
    <hyperlink ref="B25" r:id="rId21" display="https://bowling.lexerbowling.com/bowlingdelapraille/championnatsgenevois2024/pl044.htm" xr:uid="{4FF7C120-B8D6-4E27-A452-8A2C792F06B3}"/>
    <hyperlink ref="B26" r:id="rId22" display="https://bowling.lexerbowling.com/bowlingdelapraille/championnatsgenevois2024/pl06C.htm" xr:uid="{D150A703-7D9D-4F91-9F3F-98698CFE5CBC}"/>
    <hyperlink ref="B27" r:id="rId23" display="https://bowling.lexerbowling.com/bowlingdelapraille/championnatsgenevois2024/pl069.htm" xr:uid="{B51EC401-A9C9-4FF3-9E5E-748DE2D4DF23}"/>
    <hyperlink ref="B28" r:id="rId24" display="https://bowling.lexerbowling.com/bowlingdelapraille/championnatsgenevois2024/pl06F.htm" xr:uid="{72005945-D270-473A-A36F-4AE0FC039124}"/>
    <hyperlink ref="B29" r:id="rId25" display="https://bowling.lexerbowling.com/bowlingdelapraille/championnatsgenevois2024/pl049.htm" xr:uid="{FFA84C61-CF39-4329-A16F-F376814F4909}"/>
    <hyperlink ref="B30" r:id="rId26" display="https://bowling.lexerbowling.com/bowlingdelapraille/championnatsgenevois2024/pl04B.htm" xr:uid="{00CDBAA0-78D2-47AD-98CD-37F53213FE7E}"/>
    <hyperlink ref="B31" r:id="rId27" display="https://bowling.lexerbowling.com/bowlingdelapraille/championnatsgenevois2024/pl052.htm" xr:uid="{1635549E-5092-412B-8C91-17D237ACD3D7}"/>
    <hyperlink ref="B32" r:id="rId28" display="https://bowling.lexerbowling.com/bowlingdelapraille/championnatsgenevois2024/pl06D.htm" xr:uid="{A15B9643-AA58-4F66-ABC3-975EE5B0399C}"/>
    <hyperlink ref="B33" r:id="rId29" display="https://bowling.lexerbowling.com/bowlingdelapraille/championnatsgenevois2024/pl04F.htm" xr:uid="{698F40B5-14B8-4F86-B2F5-A5623B421453}"/>
    <hyperlink ref="B41" r:id="rId30" display="https://bowling.lexerbowling.com/bowlingdelapraille/championnatsgenevois2024/pl00D.htm" xr:uid="{569E7424-A88B-48DC-AF9E-312F5C6E8416}"/>
    <hyperlink ref="B42" r:id="rId31" display="https://bowling.lexerbowling.com/bowlingdelapraille/championnatsgenevois2024/pl039.htm" xr:uid="{5127E740-1EA9-4549-9B4F-EF1FA39B669D}"/>
    <hyperlink ref="B43" r:id="rId32" display="https://bowling.lexerbowling.com/bowlingdelapraille/championnatsgenevois2024/pl009.htm" xr:uid="{C52914D3-DDAD-4B56-A1A9-7C85185E5DBC}"/>
    <hyperlink ref="B44" r:id="rId33" display="https://bowling.lexerbowling.com/bowlingdelapraille/championnatsgenevois2024/pl001.htm" xr:uid="{2B20C416-5F26-4F3B-893E-61BE319EEA33}"/>
    <hyperlink ref="B45" r:id="rId34" display="https://bowling.lexerbowling.com/bowlingdelapraille/championnatsgenevois2024/pl00F.htm" xr:uid="{F025901E-454F-4587-9887-2F99D66AD954}"/>
    <hyperlink ref="B46" r:id="rId35" display="https://bowling.lexerbowling.com/bowlingdelapraille/championnatsgenevois2024/pl03A.htm" xr:uid="{0E423E1A-F6EA-4C94-825C-90F9222C66E5}"/>
    <hyperlink ref="B47" r:id="rId36" display="https://bowling.lexerbowling.com/bowlingdelapraille/championnatsgenevois2024/pl00E.htm" xr:uid="{979F5784-6B71-4541-9598-434947453468}"/>
    <hyperlink ref="B48" r:id="rId37" display="https://bowling.lexerbowling.com/bowlingdelapraille/championnatsgenevois2024/pl045.htm" xr:uid="{3D6E05E7-DC48-4CFA-AE70-685A81968E93}"/>
    <hyperlink ref="B49" r:id="rId38" display="https://bowling.lexerbowling.com/bowlingdelapraille/championnatsgenevois2024/pl03E.htm" xr:uid="{C8CD99C7-9BFD-4184-B7A9-5B2F7FA410B4}"/>
    <hyperlink ref="B50" r:id="rId39" display="https://bowling.lexerbowling.com/bowlingdelapraille/championnatsgenevois2024/pl03B.htm" xr:uid="{602D59A9-7124-4A68-8B42-BA61CF9B3584}"/>
    <hyperlink ref="B51" r:id="rId40" display="https://bowling.lexerbowling.com/bowlingdelapraille/championnatsgenevois2024/pl02F.htm" xr:uid="{8055E3D3-889D-44D9-AD9B-5949B71BAEC7}"/>
    <hyperlink ref="B52" r:id="rId41" display="https://bowling.lexerbowling.com/bowlingdelapraille/championnatsgenevois2024/pl040.htm" xr:uid="{FF75B8BA-3650-4512-92A6-0C8EAC0F5021}"/>
    <hyperlink ref="B53" r:id="rId42" display="https://bowling.lexerbowling.com/bowlingdelapraille/championnatsgenevois2024/pl03C.htm" xr:uid="{9974FEA0-FD88-41A9-8F07-EA96CCA3B41C}"/>
    <hyperlink ref="B54" r:id="rId43" display="https://bowling.lexerbowling.com/bowlingdelapraille/championnatsgenevois2024/pl031.htm" xr:uid="{4761ADDB-6AF7-4A0A-A9FE-85606DBAB052}"/>
    <hyperlink ref="B55" r:id="rId44" display="https://bowling.lexerbowling.com/bowlingdelapraille/championnatsgenevois2024/pl041.htm" xr:uid="{84B1EA45-BE70-4257-B43E-F1CD5BF18D86}"/>
    <hyperlink ref="B56" r:id="rId45" display="https://bowling.lexerbowling.com/bowlingdelapraille/championnatsgenevois2024/pl047.htm" xr:uid="{B888EC76-105B-407F-BE81-C3159152DD05}"/>
    <hyperlink ref="B57" r:id="rId46" display="https://bowling.lexerbowling.com/bowlingdelapraille/championnatsgenevois2024/pl003.htm" xr:uid="{9A250CA4-DE3A-4E7A-8247-1964011195F8}"/>
    <hyperlink ref="B58" r:id="rId47" display="https://bowling.lexerbowling.com/bowlingdelapraille/championnatsgenevois2024/pl05E.htm" xr:uid="{BD18FE2B-D1A3-46DA-BBBB-5C716D630F8E}"/>
    <hyperlink ref="B59" r:id="rId48" display="https://bowling.lexerbowling.com/bowlingdelapraille/championnatsgenevois2024/pl068.htm" xr:uid="{A1C890DA-72D8-4CDD-B195-024928BBB881}"/>
    <hyperlink ref="B60" r:id="rId49" display="https://bowling.lexerbowling.com/bowlingdelapraille/championnatsgenevois2024/pl015.htm" xr:uid="{55297CFB-52ED-4270-A68E-3F8839EDF29A}"/>
    <hyperlink ref="B61" r:id="rId50" display="https://bowling.lexerbowling.com/bowlingdelapraille/championnatsgenevois2024/pl05A.htm" xr:uid="{83C89D10-00AC-47BF-A74C-84A95A873561}"/>
    <hyperlink ref="B62" r:id="rId51" display="https://bowling.lexerbowling.com/bowlingdelapraille/championnatsgenevois2024/pl027.htm" xr:uid="{59319BF0-9EDC-405A-8E30-94FB7C51DD23}"/>
    <hyperlink ref="B63" r:id="rId52" display="https://bowling.lexerbowling.com/bowlingdelapraille/championnatsgenevois2024/pl011.htm" xr:uid="{DEDB0310-951F-4953-A96E-0D6F970DFB3B}"/>
    <hyperlink ref="B64" r:id="rId53" display="https://bowling.lexerbowling.com/bowlingdelapraille/championnatsgenevois2024/pl01B.htm" xr:uid="{01E8F199-BA21-4D3F-8748-9C60D125C656}"/>
    <hyperlink ref="B65" r:id="rId54" display="https://bowling.lexerbowling.com/bowlingdelapraille/championnatsgenevois2024/pl071.htm" xr:uid="{C5AAD3A0-614E-4FF2-A9FE-3278DA80EDCC}"/>
    <hyperlink ref="B66" r:id="rId55" display="https://bowling.lexerbowling.com/bowlingdelapraille/championnatsgenevois2024/pl033.htm" xr:uid="{73559BA0-6FE8-4F28-BC7F-1965AD9CD626}"/>
    <hyperlink ref="B67" r:id="rId56" display="https://bowling.lexerbowling.com/bowlingdelapraille/championnatsgenevois2024/pl064.htm" xr:uid="{36ED599E-F755-4D2E-8AF6-3DCCC7F9C6A4}"/>
    <hyperlink ref="B68" r:id="rId57" display="https://bowling.lexerbowling.com/bowlingdelapraille/championnatsgenevois2024/pl02B.htm" xr:uid="{60BFF33F-01F6-40BA-9134-244834409611}"/>
    <hyperlink ref="B69" r:id="rId58" display="https://bowling.lexerbowling.com/bowlingdelapraille/championnatsgenevois2024/pl065.htm" xr:uid="{A1A8226E-11A1-4B1E-BC4D-3F5D077ECFF1}"/>
    <hyperlink ref="B70" r:id="rId59" display="https://bowling.lexerbowling.com/bowlingdelapraille/championnatsgenevois2024/pl025.htm" xr:uid="{A011C430-5148-4802-A8CE-8298F4BFE16D}"/>
    <hyperlink ref="B71" r:id="rId60" display="https://bowling.lexerbowling.com/bowlingdelapraille/championnatsgenevois2024/pl017.htm" xr:uid="{1A046CE7-2BEA-4A0A-BC13-201DC9CBB31A}"/>
    <hyperlink ref="B72" r:id="rId61" display="https://bowling.lexerbowling.com/bowlingdelapraille/championnatsgenevois2024/pl016.htm" xr:uid="{6DC42B44-24A8-488A-9E03-59D436A03A11}"/>
    <hyperlink ref="B73" r:id="rId62" display="https://bowling.lexerbowling.com/bowlingdelapraille/championnatsgenevois2024/pl046.htm" xr:uid="{AD82A66C-BC4F-4414-B235-B960A07B3E57}"/>
    <hyperlink ref="B74" r:id="rId63" display="https://bowling.lexerbowling.com/bowlingdelapraille/championnatsgenevois2024/pl02A.htm" xr:uid="{978A5FA0-7D01-4B25-B111-50101319A8E9}"/>
    <hyperlink ref="B75" r:id="rId64" display="https://bowling.lexerbowling.com/bowlingdelapraille/championnatsgenevois2024/pl002.htm" xr:uid="{E48F1473-F9C7-4094-B867-9A5832FB0182}"/>
    <hyperlink ref="B76" r:id="rId65" display="https://bowling.lexerbowling.com/bowlingdelapraille/championnatsgenevois2024/pl02E.htm" xr:uid="{DF57C09A-7C8E-4253-A4AE-562A161D3CF6}"/>
    <hyperlink ref="B77" r:id="rId66" display="https://bowling.lexerbowling.com/bowlingdelapraille/championnatsgenevois2024/pl06E.htm" xr:uid="{657BD6E3-FF54-4FBF-A41A-D97B11212ABA}"/>
    <hyperlink ref="B78" r:id="rId67" display="https://bowling.lexerbowling.com/bowlingdelapraille/championnatsgenevois2024/pl070.htm" xr:uid="{80AFE885-1D83-4D3C-923F-98ACECA50394}"/>
    <hyperlink ref="B79" r:id="rId68" display="https://bowling.lexerbowling.com/bowlingdelapraille/championnatsgenevois2024/pl067.htm" xr:uid="{7D60164C-3B94-4F8F-915F-3384E3DA420D}"/>
    <hyperlink ref="B80" r:id="rId69" display="https://bowling.lexerbowling.com/bowlingdelapraille/championnatsgenevois2024/pl014.htm" xr:uid="{1DC79978-1A73-4A59-9B88-359B0A37D3C1}"/>
    <hyperlink ref="B81" r:id="rId70" display="https://bowling.lexerbowling.com/bowlingdelapraille/championnatsgenevois2024/pl01C.htm" xr:uid="{46D78145-D5EA-4004-A63C-13D41C02AC0D}"/>
    <hyperlink ref="B82" r:id="rId71" display="https://bowling.lexerbowling.com/bowlingdelapraille/championnatsgenevois2024/pl04E.htm" xr:uid="{1AFF91EB-8450-421F-B8C3-B396D94F47C0}"/>
    <hyperlink ref="B83" r:id="rId72" display="https://bowling.lexerbowling.com/bowlingdelapraille/championnatsgenevois2024/pl02D.htm" xr:uid="{E99021E3-8EAD-4256-9373-38BBF1ED5BCA}"/>
    <hyperlink ref="B84" r:id="rId73" display="https://bowling.lexerbowling.com/bowlingdelapraille/championnatsgenevois2024/pl05D.htm" xr:uid="{728C3963-E39A-48E9-BEFD-B702D5E644EC}"/>
    <hyperlink ref="B85" r:id="rId74" display="https://bowling.lexerbowling.com/bowlingdelapraille/championnatsgenevois2024/pl010.htm" xr:uid="{B94EA68F-C719-4741-9CB7-E4D5936668BF}"/>
    <hyperlink ref="B86" r:id="rId75" display="https://bowling.lexerbowling.com/bowlingdelapraille/championnatsgenevois2024/pl048.htm" xr:uid="{76CA8F23-97A9-407C-A61B-D245CA38EBB8}"/>
    <hyperlink ref="B87" r:id="rId76" display="https://bowling.lexerbowling.com/bowlingdelapraille/championnatsgenevois2024/pl072.htm" xr:uid="{557ACEEC-7AE2-4EFD-B6FD-6255DB9B2CC7}"/>
    <hyperlink ref="B88" r:id="rId77" display="https://bowling.lexerbowling.com/bowlingdelapraille/championnatsgenevois2024/pl057.htm" xr:uid="{2605EC0A-E222-4898-9C19-4D4FA94436E0}"/>
    <hyperlink ref="B89" r:id="rId78" display="https://bowling.lexerbowling.com/bowlingdelapraille/championnatsgenevois2024/pl066.htm" xr:uid="{741525A1-8683-46B4-A742-2F48F99B3269}"/>
    <hyperlink ref="B90" r:id="rId79" display="https://bowling.lexerbowling.com/bowlingdelapraille/championnatsgenevois2024/pl043.htm" xr:uid="{5BCDF94F-6C38-4766-9C70-C2D35551BD44}"/>
    <hyperlink ref="B91" r:id="rId80" display="https://bowling.lexerbowling.com/bowlingdelapraille/championnatsgenevois2024/pl06B.htm" xr:uid="{2701BFDD-CFA4-4578-A816-D5917E0500D1}"/>
    <hyperlink ref="B92" r:id="rId81" display="https://bowling.lexerbowling.com/bowlingdelapraille/championnatsgenevois2024/pl05F.htm" xr:uid="{4A9EF3ED-C37D-463B-B092-397C8A2E8CD1}"/>
    <hyperlink ref="B93" r:id="rId82" display="https://bowling.lexerbowling.com/bowlingdelapraille/championnatsgenevois2024/pl029.htm" xr:uid="{FA47196F-D015-4DF8-9DD5-23E2408E7FE9}"/>
    <hyperlink ref="B94" r:id="rId83" display="https://bowling.lexerbowling.com/bowlingdelapraille/championnatsgenevois2024/pl022.htm" xr:uid="{0D79D27C-D9F0-45BE-BC44-B8CD56D38D07}"/>
    <hyperlink ref="B95" r:id="rId84" display="https://bowling.lexerbowling.com/bowlingdelapraille/championnatsgenevois2024/pl032.htm" xr:uid="{8D01EE25-9E1E-4D1E-92E0-E5E7D0065568}"/>
    <hyperlink ref="B96" r:id="rId85" display="https://bowling.lexerbowling.com/bowlingdelapraille/championnatsgenevois2024/pl008.htm" xr:uid="{29236F61-FC69-46A2-9AA7-75226057FA0C}"/>
    <hyperlink ref="B97" r:id="rId86" display="https://bowling.lexerbowling.com/bowlingdelapraille/championnatsgenevois2024/pl007.htm" xr:uid="{2DF8B9B7-AFEE-47E3-BD2D-F2697E97894A}"/>
  </hyperlinks>
  <pageMargins left="0.7" right="0.7" top="0.75" bottom="0.75" header="0.3" footer="0.3"/>
  <pageSetup paperSize="9" orientation="portrait" r:id="rId8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5B93-B08A-4B47-BAAE-28F0F2509A75}">
  <sheetPr>
    <tabColor rgb="FFFFFFCC"/>
  </sheetPr>
  <dimension ref="A1:N29"/>
  <sheetViews>
    <sheetView workbookViewId="0">
      <selection activeCell="J33" sqref="J33"/>
    </sheetView>
  </sheetViews>
  <sheetFormatPr baseColWidth="10" defaultRowHeight="15" x14ac:dyDescent="0.2"/>
  <cols>
    <col min="2" max="2" width="21.21875" bestFit="1" customWidth="1"/>
    <col min="3" max="10" width="7.88671875" customWidth="1"/>
  </cols>
  <sheetData>
    <row r="1" spans="1:14" ht="15.75" x14ac:dyDescent="0.25">
      <c r="A1" s="232" t="s">
        <v>183</v>
      </c>
      <c r="B1" s="232"/>
      <c r="C1" s="232"/>
      <c r="D1" s="232"/>
      <c r="E1" s="232"/>
      <c r="F1" s="232"/>
      <c r="G1" s="232"/>
      <c r="H1" s="232"/>
      <c r="I1" s="232"/>
      <c r="J1" s="232"/>
    </row>
    <row r="2" spans="1:14" ht="15.75" thickBot="1" x14ac:dyDescent="0.25"/>
    <row r="3" spans="1:14" ht="15.75" thickBo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0</v>
      </c>
      <c r="I3" s="4" t="s">
        <v>63</v>
      </c>
      <c r="J3" s="4" t="s">
        <v>62</v>
      </c>
    </row>
    <row r="4" spans="1:14" ht="15.75" thickBot="1" x14ac:dyDescent="0.25">
      <c r="A4" s="1">
        <v>1</v>
      </c>
      <c r="B4" s="173" t="s">
        <v>35</v>
      </c>
      <c r="C4" s="174">
        <v>147</v>
      </c>
      <c r="D4" s="175">
        <v>204</v>
      </c>
      <c r="E4" s="175">
        <v>219</v>
      </c>
      <c r="F4" s="174">
        <v>181</v>
      </c>
      <c r="G4" s="174">
        <v>156</v>
      </c>
      <c r="H4" s="176">
        <f t="shared" ref="H4:H8" si="0">SUM(C4:G4)</f>
        <v>907</v>
      </c>
      <c r="I4" s="1">
        <f t="shared" ref="I4:I27" si="1">COUNT(C4:G4)</f>
        <v>5</v>
      </c>
      <c r="J4" s="1">
        <f t="shared" ref="J4:J27" si="2">SUM(H4/I4)</f>
        <v>181.4</v>
      </c>
      <c r="K4" t="s">
        <v>115</v>
      </c>
    </row>
    <row r="5" spans="1:14" ht="15.75" thickBot="1" x14ac:dyDescent="0.25">
      <c r="A5" s="1">
        <v>2</v>
      </c>
      <c r="B5" s="173" t="s">
        <v>11</v>
      </c>
      <c r="C5" s="174">
        <v>157</v>
      </c>
      <c r="D5" s="174">
        <v>165</v>
      </c>
      <c r="E5" s="174">
        <v>168</v>
      </c>
      <c r="F5" s="174">
        <v>186</v>
      </c>
      <c r="G5" s="174">
        <v>164</v>
      </c>
      <c r="H5" s="176">
        <f t="shared" si="0"/>
        <v>840</v>
      </c>
      <c r="I5" s="1">
        <f t="shared" si="1"/>
        <v>5</v>
      </c>
      <c r="J5" s="1">
        <f t="shared" si="2"/>
        <v>168</v>
      </c>
      <c r="K5" t="s">
        <v>115</v>
      </c>
    </row>
    <row r="6" spans="1:14" ht="15.75" thickBot="1" x14ac:dyDescent="0.25">
      <c r="A6" s="1">
        <v>3</v>
      </c>
      <c r="B6" s="173" t="s">
        <v>55</v>
      </c>
      <c r="C6" s="174">
        <v>144</v>
      </c>
      <c r="D6" s="174">
        <v>161</v>
      </c>
      <c r="E6" s="174">
        <v>176</v>
      </c>
      <c r="F6" s="174">
        <v>154</v>
      </c>
      <c r="G6" s="174">
        <v>145</v>
      </c>
      <c r="H6" s="176">
        <f t="shared" si="0"/>
        <v>780</v>
      </c>
      <c r="I6" s="1">
        <f t="shared" si="1"/>
        <v>5</v>
      </c>
      <c r="J6" s="1">
        <f t="shared" si="2"/>
        <v>156</v>
      </c>
      <c r="K6" t="s">
        <v>115</v>
      </c>
    </row>
    <row r="7" spans="1:14" ht="15.75" thickBot="1" x14ac:dyDescent="0.25">
      <c r="A7" s="1">
        <v>4</v>
      </c>
      <c r="B7" s="173" t="s">
        <v>53</v>
      </c>
      <c r="C7" s="174">
        <v>163</v>
      </c>
      <c r="D7" s="174">
        <v>124</v>
      </c>
      <c r="E7" s="174">
        <v>146</v>
      </c>
      <c r="F7" s="174">
        <v>167</v>
      </c>
      <c r="G7" s="174">
        <v>182</v>
      </c>
      <c r="H7" s="176">
        <f t="shared" si="0"/>
        <v>782</v>
      </c>
      <c r="I7" s="1">
        <f t="shared" si="1"/>
        <v>5</v>
      </c>
      <c r="J7" s="1">
        <f t="shared" si="2"/>
        <v>156.4</v>
      </c>
      <c r="K7" t="s">
        <v>115</v>
      </c>
    </row>
    <row r="8" spans="1:14" ht="15.75" thickBot="1" x14ac:dyDescent="0.25">
      <c r="A8" s="1">
        <v>5</v>
      </c>
      <c r="B8" s="173" t="s">
        <v>158</v>
      </c>
      <c r="C8" s="174">
        <v>145</v>
      </c>
      <c r="D8" s="174">
        <v>183</v>
      </c>
      <c r="E8" s="174">
        <v>154</v>
      </c>
      <c r="F8" s="174">
        <v>115</v>
      </c>
      <c r="G8" s="174">
        <v>134</v>
      </c>
      <c r="H8" s="176">
        <f t="shared" si="0"/>
        <v>731</v>
      </c>
      <c r="I8" s="1">
        <f t="shared" si="1"/>
        <v>5</v>
      </c>
      <c r="J8" s="1">
        <f t="shared" si="2"/>
        <v>146.19999999999999</v>
      </c>
      <c r="K8" t="s">
        <v>115</v>
      </c>
    </row>
    <row r="9" spans="1:14" ht="16.5" thickBot="1" x14ac:dyDescent="0.25">
      <c r="A9" s="1">
        <v>6</v>
      </c>
      <c r="B9" s="173" t="s">
        <v>12</v>
      </c>
      <c r="C9" s="174">
        <v>163</v>
      </c>
      <c r="D9" s="174">
        <v>167</v>
      </c>
      <c r="E9" s="174">
        <v>157</v>
      </c>
      <c r="F9" s="176">
        <v>141</v>
      </c>
      <c r="G9" s="176">
        <v>198</v>
      </c>
      <c r="H9" s="176">
        <f>SUM(C9:G9)</f>
        <v>826</v>
      </c>
      <c r="I9" s="1">
        <f t="shared" si="1"/>
        <v>5</v>
      </c>
      <c r="J9" s="1">
        <f t="shared" si="2"/>
        <v>165.2</v>
      </c>
      <c r="K9" t="s">
        <v>115</v>
      </c>
      <c r="L9">
        <f>SUM(H4:H9)</f>
        <v>4866</v>
      </c>
      <c r="M9" s="1">
        <v>30</v>
      </c>
      <c r="N9" s="3">
        <f>SUM(L9/M9)</f>
        <v>162.19999999999999</v>
      </c>
    </row>
    <row r="10" spans="1:14" ht="15.75" thickBot="1" x14ac:dyDescent="0.25">
      <c r="A10" s="1">
        <v>7</v>
      </c>
      <c r="B10" s="173" t="s">
        <v>19</v>
      </c>
      <c r="C10" s="174">
        <v>193</v>
      </c>
      <c r="D10" s="175">
        <v>216</v>
      </c>
      <c r="E10" s="175">
        <v>205</v>
      </c>
      <c r="F10" s="174">
        <v>179</v>
      </c>
      <c r="G10" s="174">
        <v>180</v>
      </c>
      <c r="H10" s="176">
        <f t="shared" ref="H10:H27" si="3">SUM(C10:G10)</f>
        <v>973</v>
      </c>
      <c r="I10" s="1">
        <f t="shared" si="1"/>
        <v>5</v>
      </c>
      <c r="J10" s="1">
        <f t="shared" si="2"/>
        <v>194.6</v>
      </c>
      <c r="K10" t="s">
        <v>111</v>
      </c>
    </row>
    <row r="11" spans="1:14" ht="15.75" thickBot="1" x14ac:dyDescent="0.25">
      <c r="A11" s="1">
        <v>8</v>
      </c>
      <c r="B11" s="173" t="s">
        <v>40</v>
      </c>
      <c r="C11" s="174">
        <v>150</v>
      </c>
      <c r="D11" s="174">
        <v>192</v>
      </c>
      <c r="E11" s="174">
        <v>154</v>
      </c>
      <c r="F11" s="175">
        <v>204</v>
      </c>
      <c r="G11" s="174">
        <v>180</v>
      </c>
      <c r="H11" s="176">
        <f t="shared" si="3"/>
        <v>880</v>
      </c>
      <c r="I11" s="1">
        <f t="shared" si="1"/>
        <v>5</v>
      </c>
      <c r="J11" s="1">
        <f t="shared" si="2"/>
        <v>176</v>
      </c>
      <c r="K11" t="s">
        <v>111</v>
      </c>
    </row>
    <row r="12" spans="1:14" ht="15.75" thickBot="1" x14ac:dyDescent="0.25">
      <c r="A12" s="1">
        <v>9</v>
      </c>
      <c r="B12" s="173" t="s">
        <v>20</v>
      </c>
      <c r="C12" s="174">
        <v>179</v>
      </c>
      <c r="D12" s="174">
        <v>179</v>
      </c>
      <c r="E12" s="174">
        <v>168</v>
      </c>
      <c r="F12" s="174">
        <v>189</v>
      </c>
      <c r="G12" s="175">
        <v>210</v>
      </c>
      <c r="H12" s="176">
        <f t="shared" si="3"/>
        <v>925</v>
      </c>
      <c r="I12" s="1">
        <f t="shared" si="1"/>
        <v>5</v>
      </c>
      <c r="J12" s="1">
        <f t="shared" si="2"/>
        <v>185</v>
      </c>
      <c r="K12" t="s">
        <v>111</v>
      </c>
    </row>
    <row r="13" spans="1:14" ht="15.75" thickBot="1" x14ac:dyDescent="0.25">
      <c r="A13" s="1">
        <v>10</v>
      </c>
      <c r="B13" s="173" t="s">
        <v>77</v>
      </c>
      <c r="C13" s="174">
        <v>150</v>
      </c>
      <c r="D13" s="174">
        <v>138</v>
      </c>
      <c r="E13" s="174">
        <v>149</v>
      </c>
      <c r="F13" s="174">
        <v>164</v>
      </c>
      <c r="G13" s="174">
        <v>164</v>
      </c>
      <c r="H13" s="176">
        <f t="shared" si="3"/>
        <v>765</v>
      </c>
      <c r="I13" s="1">
        <f t="shared" si="1"/>
        <v>5</v>
      </c>
      <c r="J13" s="1">
        <f t="shared" si="2"/>
        <v>153</v>
      </c>
      <c r="K13" t="s">
        <v>111</v>
      </c>
    </row>
    <row r="14" spans="1:14" ht="15.75" thickBot="1" x14ac:dyDescent="0.25">
      <c r="A14" s="1">
        <v>11</v>
      </c>
      <c r="B14" s="173" t="s">
        <v>83</v>
      </c>
      <c r="C14" s="174">
        <v>182</v>
      </c>
      <c r="D14" s="174">
        <v>161</v>
      </c>
      <c r="E14" s="174">
        <v>151</v>
      </c>
      <c r="F14" s="174">
        <v>167</v>
      </c>
      <c r="G14" s="174">
        <v>174</v>
      </c>
      <c r="H14" s="176">
        <f t="shared" si="3"/>
        <v>835</v>
      </c>
      <c r="I14" s="1">
        <f t="shared" si="1"/>
        <v>5</v>
      </c>
      <c r="J14" s="1">
        <f t="shared" si="2"/>
        <v>167</v>
      </c>
      <c r="K14" t="s">
        <v>111</v>
      </c>
    </row>
    <row r="15" spans="1:14" ht="16.5" thickBot="1" x14ac:dyDescent="0.25">
      <c r="A15" s="1">
        <v>12</v>
      </c>
      <c r="B15" s="173" t="s">
        <v>76</v>
      </c>
      <c r="C15" s="174">
        <v>174</v>
      </c>
      <c r="D15" s="174">
        <v>165</v>
      </c>
      <c r="E15" s="174">
        <v>176</v>
      </c>
      <c r="F15" s="176">
        <v>111</v>
      </c>
      <c r="G15" s="176">
        <v>129</v>
      </c>
      <c r="H15" s="176">
        <f t="shared" si="3"/>
        <v>755</v>
      </c>
      <c r="I15" s="1">
        <f t="shared" si="1"/>
        <v>5</v>
      </c>
      <c r="J15" s="1">
        <f t="shared" si="2"/>
        <v>151</v>
      </c>
      <c r="K15" t="s">
        <v>111</v>
      </c>
      <c r="L15">
        <f>SUM(H10:H15)</f>
        <v>5133</v>
      </c>
      <c r="M15" s="1">
        <v>30</v>
      </c>
      <c r="N15" s="3">
        <f>SUM(L15/M15)</f>
        <v>171.1</v>
      </c>
    </row>
    <row r="16" spans="1:14" ht="15.75" thickBot="1" x14ac:dyDescent="0.25">
      <c r="A16" s="1">
        <v>13</v>
      </c>
      <c r="B16" s="173" t="s">
        <v>75</v>
      </c>
      <c r="C16" s="175">
        <v>202</v>
      </c>
      <c r="D16" s="175">
        <v>203</v>
      </c>
      <c r="E16" s="174">
        <v>143</v>
      </c>
      <c r="F16" s="175">
        <v>206</v>
      </c>
      <c r="G16" s="175">
        <v>221</v>
      </c>
      <c r="H16" s="176">
        <f t="shared" si="3"/>
        <v>975</v>
      </c>
      <c r="I16" s="1">
        <f t="shared" si="1"/>
        <v>5</v>
      </c>
      <c r="J16" s="1">
        <f t="shared" si="2"/>
        <v>195</v>
      </c>
      <c r="K16" t="s">
        <v>110</v>
      </c>
    </row>
    <row r="17" spans="1:14" ht="15.75" thickBot="1" x14ac:dyDescent="0.25">
      <c r="A17" s="1">
        <v>14</v>
      </c>
      <c r="B17" s="173" t="s">
        <v>150</v>
      </c>
      <c r="C17" s="175">
        <v>234</v>
      </c>
      <c r="D17" s="174">
        <v>198</v>
      </c>
      <c r="E17" s="174">
        <v>188</v>
      </c>
      <c r="F17" s="174">
        <v>196</v>
      </c>
      <c r="G17" s="175">
        <v>215</v>
      </c>
      <c r="H17" s="176">
        <f t="shared" si="3"/>
        <v>1031</v>
      </c>
      <c r="I17" s="1">
        <f t="shared" si="1"/>
        <v>5</v>
      </c>
      <c r="J17" s="1">
        <f t="shared" si="2"/>
        <v>206.2</v>
      </c>
      <c r="K17" t="s">
        <v>110</v>
      </c>
    </row>
    <row r="18" spans="1:14" ht="15.75" thickBot="1" x14ac:dyDescent="0.25">
      <c r="A18" s="1">
        <v>15</v>
      </c>
      <c r="B18" s="173" t="s">
        <v>74</v>
      </c>
      <c r="C18" s="174">
        <v>195</v>
      </c>
      <c r="D18" s="174">
        <v>158</v>
      </c>
      <c r="E18" s="174">
        <v>186</v>
      </c>
      <c r="F18" s="174">
        <v>136</v>
      </c>
      <c r="G18" s="174">
        <v>177</v>
      </c>
      <c r="H18" s="176">
        <f t="shared" si="3"/>
        <v>852</v>
      </c>
      <c r="I18" s="1">
        <f t="shared" si="1"/>
        <v>5</v>
      </c>
      <c r="J18" s="1">
        <f t="shared" si="2"/>
        <v>170.4</v>
      </c>
      <c r="K18" t="s">
        <v>110</v>
      </c>
    </row>
    <row r="19" spans="1:14" ht="15.75" thickBot="1" x14ac:dyDescent="0.25">
      <c r="A19" s="1">
        <v>16</v>
      </c>
      <c r="B19" s="173" t="s">
        <v>43</v>
      </c>
      <c r="C19" s="174">
        <v>184</v>
      </c>
      <c r="D19" s="174">
        <v>166</v>
      </c>
      <c r="E19" s="174">
        <v>188</v>
      </c>
      <c r="F19" s="174">
        <v>176</v>
      </c>
      <c r="G19" s="174">
        <v>154</v>
      </c>
      <c r="H19" s="176">
        <f t="shared" si="3"/>
        <v>868</v>
      </c>
      <c r="I19" s="1">
        <f t="shared" si="1"/>
        <v>5</v>
      </c>
      <c r="J19" s="1">
        <f t="shared" si="2"/>
        <v>173.6</v>
      </c>
      <c r="K19" t="s">
        <v>110</v>
      </c>
    </row>
    <row r="20" spans="1:14" ht="15.75" thickBot="1" x14ac:dyDescent="0.25">
      <c r="A20" s="1">
        <v>17</v>
      </c>
      <c r="B20" s="173" t="s">
        <v>73</v>
      </c>
      <c r="C20" s="174">
        <v>177</v>
      </c>
      <c r="D20" s="175">
        <v>233</v>
      </c>
      <c r="E20" s="174">
        <v>170</v>
      </c>
      <c r="F20" s="174">
        <v>172</v>
      </c>
      <c r="G20" s="174">
        <v>191</v>
      </c>
      <c r="H20" s="176">
        <f t="shared" si="3"/>
        <v>943</v>
      </c>
      <c r="I20" s="1">
        <f t="shared" si="1"/>
        <v>5</v>
      </c>
      <c r="J20" s="1">
        <f t="shared" si="2"/>
        <v>188.6</v>
      </c>
      <c r="K20" t="s">
        <v>110</v>
      </c>
    </row>
    <row r="21" spans="1:14" ht="16.5" thickBot="1" x14ac:dyDescent="0.25">
      <c r="A21" s="1">
        <v>18</v>
      </c>
      <c r="B21" s="173" t="s">
        <v>72</v>
      </c>
      <c r="C21" s="174">
        <v>179</v>
      </c>
      <c r="D21" s="174">
        <v>163</v>
      </c>
      <c r="E21" s="174">
        <v>180</v>
      </c>
      <c r="F21" s="176">
        <v>121</v>
      </c>
      <c r="G21" s="176">
        <v>152</v>
      </c>
      <c r="H21" s="176">
        <f t="shared" si="3"/>
        <v>795</v>
      </c>
      <c r="I21" s="1">
        <f t="shared" si="1"/>
        <v>5</v>
      </c>
      <c r="J21" s="1">
        <f t="shared" si="2"/>
        <v>159</v>
      </c>
      <c r="K21" t="s">
        <v>110</v>
      </c>
      <c r="L21">
        <f>SUM(H16:H21)</f>
        <v>5464</v>
      </c>
      <c r="M21" s="1">
        <v>30</v>
      </c>
      <c r="N21" s="3">
        <f>SUM(L21/M21)</f>
        <v>182.13333333333333</v>
      </c>
    </row>
    <row r="22" spans="1:14" ht="15.75" thickBot="1" x14ac:dyDescent="0.25">
      <c r="A22" s="1">
        <v>19</v>
      </c>
      <c r="B22" s="173" t="s">
        <v>58</v>
      </c>
      <c r="C22" s="174">
        <v>195</v>
      </c>
      <c r="D22" s="174">
        <v>149</v>
      </c>
      <c r="E22" s="175">
        <v>239</v>
      </c>
      <c r="F22" s="174">
        <v>191</v>
      </c>
      <c r="G22" s="174">
        <v>173</v>
      </c>
      <c r="H22" s="176">
        <f t="shared" si="3"/>
        <v>947</v>
      </c>
      <c r="I22" s="1">
        <f t="shared" si="1"/>
        <v>5</v>
      </c>
      <c r="J22" s="1">
        <f t="shared" si="2"/>
        <v>189.4</v>
      </c>
      <c r="K22" t="s">
        <v>112</v>
      </c>
    </row>
    <row r="23" spans="1:14" ht="15.75" thickBot="1" x14ac:dyDescent="0.25">
      <c r="A23" s="1">
        <v>20</v>
      </c>
      <c r="B23" s="173" t="s">
        <v>66</v>
      </c>
      <c r="C23" s="174">
        <v>180</v>
      </c>
      <c r="D23" s="174">
        <v>158</v>
      </c>
      <c r="E23" s="174">
        <v>184</v>
      </c>
      <c r="F23" s="174">
        <v>148</v>
      </c>
      <c r="G23" s="174">
        <v>141</v>
      </c>
      <c r="H23" s="176">
        <f t="shared" si="3"/>
        <v>811</v>
      </c>
      <c r="I23" s="1">
        <f t="shared" si="1"/>
        <v>5</v>
      </c>
      <c r="J23" s="1">
        <f t="shared" si="2"/>
        <v>162.19999999999999</v>
      </c>
      <c r="K23" t="s">
        <v>112</v>
      </c>
    </row>
    <row r="24" spans="1:14" ht="15.75" thickBot="1" x14ac:dyDescent="0.25">
      <c r="A24" s="1">
        <v>21</v>
      </c>
      <c r="B24" s="173" t="s">
        <v>47</v>
      </c>
      <c r="C24" s="174">
        <v>195</v>
      </c>
      <c r="D24" s="174">
        <v>150</v>
      </c>
      <c r="E24" s="174">
        <v>164</v>
      </c>
      <c r="F24" s="174">
        <v>192</v>
      </c>
      <c r="G24" s="174">
        <v>198</v>
      </c>
      <c r="H24" s="176">
        <f t="shared" si="3"/>
        <v>899</v>
      </c>
      <c r="I24" s="1">
        <f t="shared" si="1"/>
        <v>5</v>
      </c>
      <c r="J24" s="1">
        <f t="shared" si="2"/>
        <v>179.8</v>
      </c>
      <c r="K24" t="s">
        <v>112</v>
      </c>
    </row>
    <row r="25" spans="1:14" ht="15.75" thickBot="1" x14ac:dyDescent="0.25">
      <c r="A25" s="1">
        <v>22</v>
      </c>
      <c r="B25" s="173" t="s">
        <v>46</v>
      </c>
      <c r="C25" s="174">
        <v>131</v>
      </c>
      <c r="D25" s="174">
        <v>148</v>
      </c>
      <c r="E25" s="174">
        <v>171</v>
      </c>
      <c r="F25" s="174">
        <v>142</v>
      </c>
      <c r="G25" s="174">
        <v>180</v>
      </c>
      <c r="H25" s="176">
        <f t="shared" si="3"/>
        <v>772</v>
      </c>
      <c r="I25" s="1">
        <f t="shared" si="1"/>
        <v>5</v>
      </c>
      <c r="J25" s="1">
        <f t="shared" si="2"/>
        <v>154.4</v>
      </c>
      <c r="K25" t="s">
        <v>112</v>
      </c>
    </row>
    <row r="26" spans="1:14" ht="15.75" thickBot="1" x14ac:dyDescent="0.25">
      <c r="A26" s="1">
        <v>23</v>
      </c>
      <c r="B26" s="173" t="s">
        <v>21</v>
      </c>
      <c r="C26" s="174">
        <v>180</v>
      </c>
      <c r="D26" s="174">
        <v>173</v>
      </c>
      <c r="E26" s="174">
        <v>149</v>
      </c>
      <c r="F26" s="174">
        <v>133</v>
      </c>
      <c r="G26" s="174">
        <v>173</v>
      </c>
      <c r="H26" s="176">
        <f t="shared" si="3"/>
        <v>808</v>
      </c>
      <c r="I26" s="1">
        <f t="shared" si="1"/>
        <v>5</v>
      </c>
      <c r="J26" s="1">
        <f t="shared" si="2"/>
        <v>161.6</v>
      </c>
      <c r="K26" t="s">
        <v>112</v>
      </c>
    </row>
    <row r="27" spans="1:14" ht="16.5" thickBot="1" x14ac:dyDescent="0.25">
      <c r="A27" s="1">
        <v>24</v>
      </c>
      <c r="B27" s="173" t="s">
        <v>44</v>
      </c>
      <c r="C27" s="174">
        <v>120</v>
      </c>
      <c r="D27" s="174">
        <v>154</v>
      </c>
      <c r="E27" s="174">
        <v>151</v>
      </c>
      <c r="F27" s="176">
        <v>164</v>
      </c>
      <c r="G27" s="176">
        <v>153</v>
      </c>
      <c r="H27" s="176">
        <f t="shared" si="3"/>
        <v>742</v>
      </c>
      <c r="I27" s="1">
        <f t="shared" si="1"/>
        <v>5</v>
      </c>
      <c r="J27" s="1">
        <f t="shared" si="2"/>
        <v>148.4</v>
      </c>
      <c r="K27" t="s">
        <v>112</v>
      </c>
      <c r="L27">
        <f>SUM(H22:H27)</f>
        <v>4979</v>
      </c>
      <c r="M27" s="1">
        <v>30</v>
      </c>
      <c r="N27" s="3">
        <f>SUM(L27/M27)</f>
        <v>165.96666666666667</v>
      </c>
    </row>
    <row r="29" spans="1:14" ht="15.75" x14ac:dyDescent="0.25">
      <c r="B29" s="116" t="s">
        <v>107</v>
      </c>
      <c r="C29" s="117">
        <f>COUNTIF(C4:G27,"&gt;199")</f>
        <v>14</v>
      </c>
      <c r="G29" s="29" t="s">
        <v>0</v>
      </c>
      <c r="H29" s="2">
        <f>SUM(H4:H28)</f>
        <v>20442</v>
      </c>
      <c r="I29" s="2">
        <f>SUM(I4:I28)</f>
        <v>120</v>
      </c>
      <c r="J29" s="2">
        <f>SUM(H29/I29)</f>
        <v>170.35</v>
      </c>
    </row>
  </sheetData>
  <sortState xmlns:xlrd2="http://schemas.microsoft.com/office/spreadsheetml/2017/richdata2" ref="B4:K27">
    <sortCondition ref="K4:K27"/>
  </sortState>
  <mergeCells count="1">
    <mergeCell ref="A1:J1"/>
  </mergeCells>
  <conditionalFormatting sqref="C4:G27">
    <cfRule type="cellIs" dxfId="0" priority="1" operator="greaterThanOrEqual">
      <formula>200</formula>
    </cfRule>
  </conditionalFormatting>
  <hyperlinks>
    <hyperlink ref="B4" r:id="rId1" display="https://bowling.lexerbowling.com/bowlingdelapraille/championnatsgenevois2024/pl05D.htm" xr:uid="{D6E86138-FB90-424E-83D0-5C8CA3788E9D}"/>
    <hyperlink ref="B5" r:id="rId2" display="https://bowling.lexerbowling.com/bowlingdelapraille/championnatsgenevois2024/pl048.htm" xr:uid="{4195FF0C-4B75-4D70-AE54-DBB1F488455E}"/>
    <hyperlink ref="B6" r:id="rId3" display="https://bowling.lexerbowling.com/bowlingdelapraille/championnatsgenevois2024/pl06F.htm" xr:uid="{056D136B-51D9-4E36-A546-5F4D8F4C49DD}"/>
    <hyperlink ref="B7" r:id="rId4" display="https://bowling.lexerbowling.com/bowlingdelapraille/championnatsgenevois2024/pl02D.htm" xr:uid="{3F7508C9-7579-40D9-82A1-DA22E3DE6B87}"/>
    <hyperlink ref="B8" r:id="rId5" display="https://bowling.lexerbowling.com/bowlingdelapraille/championnatsgenevois2024/pl010.htm" xr:uid="{E6E80DF7-27F3-4536-B823-158BFD6F69AF}"/>
    <hyperlink ref="B10" r:id="rId6" display="https://bowling.lexerbowling.com/bowlingdelapraille/championnatsgenevois2024/pl036.htm" xr:uid="{ED91CC11-B426-4B09-A1CD-BFA71C6AB54F}"/>
    <hyperlink ref="B11" r:id="rId7" display="https://bowling.lexerbowling.com/bowlingdelapraille/championnatsgenevois2024/pl045.htm" xr:uid="{2E8DB1A0-E3DD-4A63-849A-B748EA1CCCD4}"/>
    <hyperlink ref="B12" r:id="rId8" display="https://bowling.lexerbowling.com/bowlingdelapraille/championnatsgenevois2024/pl00B.htm" xr:uid="{0A51F07C-8278-4934-8037-365E401B16C3}"/>
    <hyperlink ref="B13" r:id="rId9" display="https://bowling.lexerbowling.com/bowlingdelapraille/championnatsgenevois2024/pl040.htm" xr:uid="{CD22EA9D-A7A7-4D52-924A-5C1FEA38AA71}"/>
    <hyperlink ref="B14" r:id="rId10" display="https://bowling.lexerbowling.com/bowlingdelapraille/championnatsgenevois2024/pl020.htm" xr:uid="{7982069F-DACB-4F91-9B7B-57EDD7C0AAB5}"/>
    <hyperlink ref="B15" r:id="rId11" display="https://bowling.lexerbowling.com/bowlingdelapraille/championnatsgenevois2024/pl00E.htm" xr:uid="{C8A0DFAF-D4F2-4E15-97C5-86BF20E69450}"/>
    <hyperlink ref="B16" r:id="rId12" display="https://bowling.lexerbowling.com/bowlingdelapraille/championnatsgenevois2024/pl00D.htm" xr:uid="{81F9E70D-3BCE-4C2D-85B4-95075CE9574F}"/>
    <hyperlink ref="B17" r:id="rId13" display="https://bowling.lexerbowling.com/bowlingdelapraille/championnatsgenevois2024/pl006.htm" xr:uid="{89BCAC06-18FB-4C6A-99F8-1724C02B41C7}"/>
    <hyperlink ref="B18" r:id="rId14" display="https://bowling.lexerbowling.com/bowlingdelapraille/championnatsgenevois2024/pl00F.htm" xr:uid="{6EE5712B-727E-419F-8FED-7D9D43081CAB}"/>
    <hyperlink ref="B19" r:id="rId15" display="https://bowling.lexerbowling.com/bowlingdelapraille/championnatsgenevois2024/pl001.htm" xr:uid="{4EBD02EB-F5A6-435F-87F8-1BF3FBF0BC4E}"/>
    <hyperlink ref="B20" r:id="rId16" display="https://bowling.lexerbowling.com/bowlingdelapraille/championnatsgenevois2024/pl005.htm" xr:uid="{6FBF9CC4-DF48-4BE7-B802-748DAD1D97CF}"/>
    <hyperlink ref="B21" r:id="rId17" display="https://bowling.lexerbowling.com/bowlingdelapraille/championnatsgenevois2024/pl039.htm" xr:uid="{7E5061B1-D4AD-4C38-914C-C6BFF6413CFF}"/>
    <hyperlink ref="B22" r:id="rId18" display="https://bowling.lexerbowling.com/bowlingdelapraille/championnatsgenevois2024/pl01E.htm" xr:uid="{F6632CFB-72B8-4DD2-BA91-12A07AC8779C}"/>
    <hyperlink ref="B23" r:id="rId19" display="https://bowling.lexerbowling.com/bowlingdelapraille/championnatsgenevois2024/pl053.htm" xr:uid="{EB9A7FA0-D761-4F50-829C-76F80825F08E}"/>
    <hyperlink ref="B24" r:id="rId20" display="https://bowling.lexerbowling.com/bowlingdelapraille/championnatsgenevois2024/pl05A.htm" xr:uid="{BB446CAC-E448-438E-8766-F196B041BCE8}"/>
    <hyperlink ref="B25" r:id="rId21" display="https://bowling.lexerbowling.com/bowlingdelapraille/championnatsgenevois2024/pl011.htm" xr:uid="{05243313-7B2E-47B8-9C18-5A4F7B6528A4}"/>
    <hyperlink ref="B26" r:id="rId22" display="https://bowling.lexerbowling.com/bowlingdelapraille/championnatsgenevois2024/pl056.htm" xr:uid="{33D53CC5-DB6A-440C-89F5-01C28ED603B7}"/>
    <hyperlink ref="B27" r:id="rId23" display="https://bowling.lexerbowling.com/bowlingdelapraille/championnatsgenevois2024/pl021.htm" xr:uid="{638C49BC-A358-4374-B266-1CE93BF6749A}"/>
    <hyperlink ref="B9" r:id="rId24" display="https://bowling.lexerbowling.com/bowlingdelapraille/championnatsgenevois2024/pl04E.htm" xr:uid="{C4C25CDA-57EE-4211-9A3A-9624FB94EAD4}"/>
  </hyperlinks>
  <pageMargins left="0.7" right="0.7" top="0.75" bottom="0.75" header="0.3" footer="0.3"/>
  <pageSetup paperSize="9" orientation="portrait" r:id="rId2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FBED-14B4-4E3A-860B-FEDA35BCFB85}">
  <sheetPr>
    <tabColor rgb="FFCCFFCC"/>
  </sheetPr>
  <dimension ref="A1:K53"/>
  <sheetViews>
    <sheetView workbookViewId="0">
      <selection sqref="A1:K1"/>
    </sheetView>
  </sheetViews>
  <sheetFormatPr baseColWidth="10" defaultRowHeight="15" x14ac:dyDescent="0.2"/>
  <cols>
    <col min="1" max="1" width="5.33203125" style="124" customWidth="1"/>
    <col min="2" max="2" width="22.21875" style="126" customWidth="1"/>
    <col min="3" max="9" width="8.21875" style="124" customWidth="1"/>
    <col min="10" max="10" width="5.109375" style="124" bestFit="1" customWidth="1"/>
    <col min="11" max="11" width="11.5546875" style="125"/>
    <col min="12" max="16384" width="11.5546875" style="126"/>
  </cols>
  <sheetData>
    <row r="1" spans="1:11" ht="18" x14ac:dyDescent="0.2">
      <c r="A1" s="235" t="s">
        <v>182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1" x14ac:dyDescent="0.2">
      <c r="A2" s="234" t="s">
        <v>87</v>
      </c>
      <c r="B2" s="234"/>
      <c r="C2" s="234"/>
      <c r="D2" s="234"/>
      <c r="E2" s="234"/>
      <c r="F2" s="234"/>
      <c r="G2" s="234"/>
      <c r="H2" s="234"/>
      <c r="I2" s="234"/>
      <c r="J2" s="234"/>
    </row>
    <row r="3" spans="1:11" ht="15.75" thickBot="1" x14ac:dyDescent="0.25"/>
    <row r="4" spans="1:11" ht="15.75" thickBot="1" x14ac:dyDescent="0.25">
      <c r="A4" s="127" t="s">
        <v>1</v>
      </c>
      <c r="B4" s="128" t="s">
        <v>2</v>
      </c>
      <c r="C4" s="127" t="s">
        <v>3</v>
      </c>
      <c r="D4" s="127" t="s">
        <v>4</v>
      </c>
      <c r="E4" s="127" t="s">
        <v>5</v>
      </c>
      <c r="F4" s="127" t="s">
        <v>6</v>
      </c>
      <c r="G4" s="127" t="s">
        <v>7</v>
      </c>
      <c r="H4" s="127" t="s">
        <v>8</v>
      </c>
      <c r="I4" s="127" t="s">
        <v>0</v>
      </c>
      <c r="J4" s="127" t="s">
        <v>63</v>
      </c>
      <c r="K4" s="129" t="s">
        <v>64</v>
      </c>
    </row>
    <row r="5" spans="1:11" ht="15.75" thickBot="1" x14ac:dyDescent="0.25">
      <c r="A5" s="130">
        <v>1</v>
      </c>
      <c r="B5" s="131" t="s">
        <v>43</v>
      </c>
      <c r="C5" s="132">
        <v>201</v>
      </c>
      <c r="D5" s="132">
        <v>225</v>
      </c>
      <c r="E5" s="130">
        <v>151</v>
      </c>
      <c r="F5" s="130">
        <v>168</v>
      </c>
      <c r="G5" s="132">
        <v>201</v>
      </c>
      <c r="H5" s="130">
        <v>165</v>
      </c>
      <c r="I5" s="130">
        <v>1111</v>
      </c>
      <c r="J5" s="130">
        <v>6</v>
      </c>
      <c r="K5" s="133">
        <f>SUM(I5/J5)</f>
        <v>185.16666666666666</v>
      </c>
    </row>
    <row r="6" spans="1:11" ht="15.75" thickBot="1" x14ac:dyDescent="0.25">
      <c r="A6" s="130">
        <v>2</v>
      </c>
      <c r="B6" s="131" t="s">
        <v>39</v>
      </c>
      <c r="C6" s="130">
        <v>162</v>
      </c>
      <c r="D6" s="132">
        <v>212</v>
      </c>
      <c r="E6" s="130">
        <v>174</v>
      </c>
      <c r="F6" s="130">
        <v>156</v>
      </c>
      <c r="G6" s="130">
        <v>183</v>
      </c>
      <c r="H6" s="130">
        <v>199</v>
      </c>
      <c r="I6" s="130">
        <v>1086</v>
      </c>
      <c r="J6" s="130">
        <v>6</v>
      </c>
      <c r="K6" s="133">
        <f t="shared" ref="K6:K14" si="0">SUM(I6/J6)</f>
        <v>181</v>
      </c>
    </row>
    <row r="7" spans="1:11" ht="15.75" thickBot="1" x14ac:dyDescent="0.25">
      <c r="A7" s="130">
        <v>3</v>
      </c>
      <c r="B7" s="131" t="s">
        <v>66</v>
      </c>
      <c r="C7" s="130">
        <v>195</v>
      </c>
      <c r="D7" s="130">
        <v>191</v>
      </c>
      <c r="E7" s="130">
        <v>135</v>
      </c>
      <c r="F7" s="130">
        <v>166</v>
      </c>
      <c r="G7" s="132">
        <v>204</v>
      </c>
      <c r="H7" s="130">
        <v>162</v>
      </c>
      <c r="I7" s="130">
        <v>1053</v>
      </c>
      <c r="J7" s="130">
        <v>6</v>
      </c>
      <c r="K7" s="133">
        <f t="shared" si="0"/>
        <v>175.5</v>
      </c>
    </row>
    <row r="8" spans="1:11" ht="15.75" thickBot="1" x14ac:dyDescent="0.25">
      <c r="A8" s="130">
        <v>4</v>
      </c>
      <c r="B8" s="131" t="s">
        <v>81</v>
      </c>
      <c r="C8" s="130">
        <v>199</v>
      </c>
      <c r="D8" s="130">
        <v>177</v>
      </c>
      <c r="E8" s="130">
        <v>139</v>
      </c>
      <c r="F8" s="132">
        <v>202</v>
      </c>
      <c r="G8" s="130">
        <v>150</v>
      </c>
      <c r="H8" s="130">
        <v>149</v>
      </c>
      <c r="I8" s="130">
        <v>1016</v>
      </c>
      <c r="J8" s="130">
        <v>6</v>
      </c>
      <c r="K8" s="133">
        <f t="shared" si="0"/>
        <v>169.33333333333334</v>
      </c>
    </row>
    <row r="9" spans="1:11" ht="15.75" thickBot="1" x14ac:dyDescent="0.25">
      <c r="A9" s="130">
        <v>5</v>
      </c>
      <c r="B9" s="131" t="s">
        <v>22</v>
      </c>
      <c r="C9" s="130">
        <v>157</v>
      </c>
      <c r="D9" s="130">
        <v>152</v>
      </c>
      <c r="E9" s="130">
        <v>147</v>
      </c>
      <c r="F9" s="130">
        <v>133</v>
      </c>
      <c r="G9" s="130">
        <v>155</v>
      </c>
      <c r="H9" s="132">
        <v>201</v>
      </c>
      <c r="I9" s="130">
        <v>945</v>
      </c>
      <c r="J9" s="130">
        <v>6</v>
      </c>
      <c r="K9" s="133">
        <f t="shared" si="0"/>
        <v>157.5</v>
      </c>
    </row>
    <row r="10" spans="1:11" ht="15.75" thickBot="1" x14ac:dyDescent="0.25">
      <c r="A10" s="130">
        <v>6</v>
      </c>
      <c r="B10" s="131" t="s">
        <v>158</v>
      </c>
      <c r="C10" s="130">
        <v>178</v>
      </c>
      <c r="D10" s="132">
        <v>219</v>
      </c>
      <c r="E10" s="130">
        <v>165</v>
      </c>
      <c r="F10" s="130">
        <v>141</v>
      </c>
      <c r="G10" s="130">
        <v>171</v>
      </c>
      <c r="H10" s="130">
        <v>180</v>
      </c>
      <c r="I10" s="130">
        <v>1054</v>
      </c>
      <c r="J10" s="130">
        <v>6</v>
      </c>
      <c r="K10" s="133">
        <f t="shared" si="0"/>
        <v>175.66666666666666</v>
      </c>
    </row>
    <row r="11" spans="1:11" ht="15.75" thickBot="1" x14ac:dyDescent="0.25">
      <c r="A11" s="130">
        <v>7</v>
      </c>
      <c r="B11" s="131" t="s">
        <v>50</v>
      </c>
      <c r="C11" s="130">
        <v>128</v>
      </c>
      <c r="D11" s="130">
        <v>181</v>
      </c>
      <c r="E11" s="130">
        <v>176</v>
      </c>
      <c r="F11" s="130">
        <v>140</v>
      </c>
      <c r="G11" s="130">
        <v>153</v>
      </c>
      <c r="H11" s="130">
        <v>170</v>
      </c>
      <c r="I11" s="130">
        <v>948</v>
      </c>
      <c r="J11" s="130">
        <v>6</v>
      </c>
      <c r="K11" s="133">
        <f t="shared" si="0"/>
        <v>158</v>
      </c>
    </row>
    <row r="12" spans="1:11" ht="15.75" thickBot="1" x14ac:dyDescent="0.25">
      <c r="A12" s="130">
        <v>8</v>
      </c>
      <c r="B12" s="131" t="s">
        <v>14</v>
      </c>
      <c r="C12" s="130">
        <v>151</v>
      </c>
      <c r="D12" s="130">
        <v>191</v>
      </c>
      <c r="E12" s="130">
        <v>149</v>
      </c>
      <c r="F12" s="130">
        <v>153</v>
      </c>
      <c r="G12" s="130">
        <v>133</v>
      </c>
      <c r="H12" s="130">
        <v>161</v>
      </c>
      <c r="I12" s="130">
        <v>938</v>
      </c>
      <c r="J12" s="130">
        <v>6</v>
      </c>
      <c r="K12" s="133">
        <f t="shared" si="0"/>
        <v>156.33333333333334</v>
      </c>
    </row>
    <row r="13" spans="1:11" ht="15.75" thickBot="1" x14ac:dyDescent="0.25">
      <c r="A13" s="130">
        <v>9</v>
      </c>
      <c r="B13" s="131" t="s">
        <v>16</v>
      </c>
      <c r="C13" s="130">
        <v>145</v>
      </c>
      <c r="D13" s="130">
        <v>168</v>
      </c>
      <c r="E13" s="130">
        <v>162</v>
      </c>
      <c r="F13" s="130">
        <v>165</v>
      </c>
      <c r="G13" s="130">
        <v>158</v>
      </c>
      <c r="H13" s="130">
        <v>134</v>
      </c>
      <c r="I13" s="130">
        <v>932</v>
      </c>
      <c r="J13" s="130">
        <v>6</v>
      </c>
      <c r="K13" s="133">
        <f t="shared" si="0"/>
        <v>155.33333333333334</v>
      </c>
    </row>
    <row r="14" spans="1:11" ht="15.75" thickBot="1" x14ac:dyDescent="0.25">
      <c r="A14" s="130">
        <v>10</v>
      </c>
      <c r="B14" s="131" t="s">
        <v>71</v>
      </c>
      <c r="C14" s="130">
        <v>150</v>
      </c>
      <c r="D14" s="130">
        <v>108</v>
      </c>
      <c r="E14" s="130">
        <v>181</v>
      </c>
      <c r="F14" s="130">
        <v>147</v>
      </c>
      <c r="G14" s="130">
        <v>134</v>
      </c>
      <c r="H14" s="130">
        <v>136</v>
      </c>
      <c r="I14" s="130">
        <v>856</v>
      </c>
      <c r="J14" s="130">
        <v>6</v>
      </c>
      <c r="K14" s="133">
        <f t="shared" si="0"/>
        <v>142.66666666666666</v>
      </c>
    </row>
    <row r="15" spans="1:11" ht="15.75" thickBot="1" x14ac:dyDescent="0.25">
      <c r="A15" s="130"/>
      <c r="B15" s="131"/>
      <c r="C15" s="130"/>
      <c r="D15" s="130"/>
      <c r="E15" s="130"/>
      <c r="F15" s="130"/>
      <c r="G15" s="130"/>
      <c r="H15" s="130"/>
      <c r="I15" s="130"/>
      <c r="J15" s="130"/>
      <c r="K15" s="133"/>
    </row>
    <row r="16" spans="1:11" ht="15.75" thickBot="1" x14ac:dyDescent="0.25">
      <c r="A16" s="130"/>
      <c r="B16" s="131"/>
      <c r="C16" s="130"/>
      <c r="D16" s="130"/>
      <c r="E16" s="130"/>
      <c r="F16" s="130"/>
      <c r="G16" s="130"/>
      <c r="H16" s="130"/>
      <c r="I16" s="130"/>
      <c r="J16" s="130"/>
      <c r="K16" s="133"/>
    </row>
    <row r="17" spans="1:11" ht="15.75" thickBot="1" x14ac:dyDescent="0.25">
      <c r="A17" s="130"/>
      <c r="B17" s="131"/>
      <c r="C17" s="130"/>
      <c r="D17" s="130"/>
      <c r="E17" s="130"/>
      <c r="F17" s="130"/>
      <c r="G17" s="130"/>
      <c r="H17" s="130"/>
      <c r="I17" s="130"/>
      <c r="J17" s="130"/>
      <c r="K17" s="133"/>
    </row>
    <row r="18" spans="1:11" ht="15.75" thickBot="1" x14ac:dyDescent="0.25">
      <c r="A18" s="130"/>
      <c r="B18" s="131"/>
      <c r="C18" s="130"/>
      <c r="D18" s="130"/>
      <c r="E18" s="130"/>
      <c r="F18" s="130"/>
      <c r="G18" s="130"/>
      <c r="H18" s="130"/>
      <c r="I18" s="130"/>
      <c r="J18" s="130"/>
      <c r="K18" s="133"/>
    </row>
    <row r="19" spans="1:11" ht="15.75" thickBot="1" x14ac:dyDescent="0.25">
      <c r="A19" s="130"/>
      <c r="B19" s="131"/>
      <c r="C19" s="130"/>
      <c r="D19" s="130"/>
      <c r="E19" s="130"/>
      <c r="F19" s="130"/>
      <c r="G19" s="130"/>
      <c r="H19" s="130"/>
      <c r="I19" s="130"/>
      <c r="J19" s="130"/>
      <c r="K19" s="133"/>
    </row>
    <row r="20" spans="1:11" ht="15.75" thickBot="1" x14ac:dyDescent="0.25">
      <c r="A20" s="130"/>
      <c r="B20" s="131"/>
      <c r="C20" s="130"/>
      <c r="D20" s="130"/>
      <c r="E20" s="130"/>
      <c r="F20" s="130"/>
      <c r="G20" s="130"/>
      <c r="H20" s="130"/>
      <c r="I20" s="130"/>
      <c r="J20" s="130"/>
      <c r="K20" s="133"/>
    </row>
    <row r="22" spans="1:11" ht="15.75" x14ac:dyDescent="0.2">
      <c r="B22" s="134" t="s">
        <v>107</v>
      </c>
      <c r="C22" s="135">
        <f>COUNTIF(C5:H14,"&gt;199")</f>
        <v>8</v>
      </c>
      <c r="H22" s="124" t="s">
        <v>0</v>
      </c>
      <c r="I22" s="136">
        <f>SUM(I5:I21)</f>
        <v>9939</v>
      </c>
      <c r="J22" s="136">
        <f>SUM(J5:J21)</f>
        <v>60</v>
      </c>
      <c r="K22" s="137">
        <f>SUM(I22/J22)</f>
        <v>165.65</v>
      </c>
    </row>
    <row r="24" spans="1:11" x14ac:dyDescent="0.2">
      <c r="A24" s="234" t="s">
        <v>88</v>
      </c>
      <c r="B24" s="234"/>
      <c r="C24" s="234"/>
      <c r="D24" s="234"/>
      <c r="E24" s="234"/>
      <c r="F24" s="234"/>
      <c r="G24" s="234"/>
      <c r="H24" s="234"/>
      <c r="I24" s="234"/>
      <c r="J24" s="234"/>
    </row>
    <row r="25" spans="1:11" ht="15.75" thickBot="1" x14ac:dyDescent="0.25"/>
    <row r="26" spans="1:11" ht="15.75" thickBot="1" x14ac:dyDescent="0.25">
      <c r="A26" s="127" t="s">
        <v>1</v>
      </c>
      <c r="B26" s="128" t="s">
        <v>2</v>
      </c>
      <c r="C26" s="127" t="s">
        <v>3</v>
      </c>
      <c r="D26" s="127" t="s">
        <v>4</v>
      </c>
      <c r="E26" s="127" t="s">
        <v>5</v>
      </c>
      <c r="F26" s="127" t="s">
        <v>6</v>
      </c>
      <c r="G26" s="127" t="s">
        <v>7</v>
      </c>
      <c r="H26" s="127" t="s">
        <v>8</v>
      </c>
      <c r="I26" s="127" t="s">
        <v>0</v>
      </c>
      <c r="J26" s="127" t="s">
        <v>63</v>
      </c>
      <c r="K26" s="129" t="s">
        <v>64</v>
      </c>
    </row>
    <row r="27" spans="1:11" ht="15.75" thickBot="1" x14ac:dyDescent="0.25">
      <c r="A27" s="130">
        <v>1</v>
      </c>
      <c r="B27" s="131" t="s">
        <v>68</v>
      </c>
      <c r="C27" s="130">
        <v>159</v>
      </c>
      <c r="D27" s="130">
        <v>184</v>
      </c>
      <c r="E27" s="130">
        <v>196</v>
      </c>
      <c r="F27" s="130">
        <v>163</v>
      </c>
      <c r="G27" s="130">
        <v>173</v>
      </c>
      <c r="H27" s="132">
        <v>201</v>
      </c>
      <c r="I27" s="130">
        <v>1076</v>
      </c>
      <c r="J27" s="130">
        <f t="shared" ref="J27:J48" si="1">COUNT(C27:H27)</f>
        <v>6</v>
      </c>
      <c r="K27" s="133">
        <v>189</v>
      </c>
    </row>
    <row r="28" spans="1:11" ht="15.75" thickBot="1" x14ac:dyDescent="0.25">
      <c r="A28" s="130">
        <v>2</v>
      </c>
      <c r="B28" s="131" t="s">
        <v>167</v>
      </c>
      <c r="C28" s="130">
        <v>173</v>
      </c>
      <c r="D28" s="130">
        <v>196</v>
      </c>
      <c r="E28" s="130">
        <v>189</v>
      </c>
      <c r="F28" s="130">
        <v>159</v>
      </c>
      <c r="G28" s="132">
        <v>210</v>
      </c>
      <c r="H28" s="130">
        <v>127</v>
      </c>
      <c r="I28" s="130">
        <v>1054</v>
      </c>
      <c r="J28" s="130">
        <f t="shared" si="1"/>
        <v>6</v>
      </c>
      <c r="K28" s="133">
        <v>189</v>
      </c>
    </row>
    <row r="29" spans="1:11" ht="15.75" thickBot="1" x14ac:dyDescent="0.25">
      <c r="A29" s="130">
        <v>3</v>
      </c>
      <c r="B29" s="131" t="s">
        <v>19</v>
      </c>
      <c r="C29" s="130">
        <v>136</v>
      </c>
      <c r="D29" s="130">
        <v>183</v>
      </c>
      <c r="E29" s="130">
        <v>172</v>
      </c>
      <c r="F29" s="130">
        <v>183</v>
      </c>
      <c r="G29" s="130">
        <v>170</v>
      </c>
      <c r="H29" s="132">
        <v>202</v>
      </c>
      <c r="I29" s="130">
        <v>1046</v>
      </c>
      <c r="J29" s="130">
        <f t="shared" si="1"/>
        <v>6</v>
      </c>
      <c r="K29" s="133">
        <v>183.83</v>
      </c>
    </row>
    <row r="30" spans="1:11" ht="15.75" thickBot="1" x14ac:dyDescent="0.25">
      <c r="A30" s="130">
        <v>4</v>
      </c>
      <c r="B30" s="131" t="s">
        <v>23</v>
      </c>
      <c r="C30" s="130">
        <v>176</v>
      </c>
      <c r="D30" s="130">
        <v>154</v>
      </c>
      <c r="E30" s="130">
        <v>168</v>
      </c>
      <c r="F30" s="130">
        <v>179</v>
      </c>
      <c r="G30" s="130">
        <v>190</v>
      </c>
      <c r="H30" s="130">
        <v>131</v>
      </c>
      <c r="I30" s="130">
        <v>998</v>
      </c>
      <c r="J30" s="130">
        <f t="shared" si="1"/>
        <v>6</v>
      </c>
      <c r="K30" s="133">
        <v>181</v>
      </c>
    </row>
    <row r="31" spans="1:11" ht="15.75" thickBot="1" x14ac:dyDescent="0.25">
      <c r="A31" s="130">
        <v>5</v>
      </c>
      <c r="B31" s="131" t="s">
        <v>25</v>
      </c>
      <c r="C31" s="130">
        <v>158</v>
      </c>
      <c r="D31" s="130">
        <v>161</v>
      </c>
      <c r="E31" s="130">
        <v>154</v>
      </c>
      <c r="F31" s="130">
        <v>136</v>
      </c>
      <c r="G31" s="130">
        <v>149</v>
      </c>
      <c r="H31" s="132">
        <v>233</v>
      </c>
      <c r="I31" s="130">
        <v>991</v>
      </c>
      <c r="J31" s="130">
        <f t="shared" si="1"/>
        <v>6</v>
      </c>
      <c r="K31" s="133">
        <v>173.5</v>
      </c>
    </row>
    <row r="32" spans="1:11" ht="15.75" thickBot="1" x14ac:dyDescent="0.25">
      <c r="A32" s="130">
        <v>6</v>
      </c>
      <c r="B32" s="131" t="s">
        <v>57</v>
      </c>
      <c r="C32" s="132">
        <v>223</v>
      </c>
      <c r="D32" s="130">
        <v>127</v>
      </c>
      <c r="E32" s="130">
        <v>195</v>
      </c>
      <c r="F32" s="130">
        <v>147</v>
      </c>
      <c r="G32" s="130">
        <v>146</v>
      </c>
      <c r="H32" s="130">
        <v>148</v>
      </c>
      <c r="I32" s="130">
        <v>986</v>
      </c>
      <c r="J32" s="130">
        <f t="shared" si="1"/>
        <v>6</v>
      </c>
      <c r="K32" s="133">
        <v>169.83</v>
      </c>
    </row>
    <row r="33" spans="1:11" ht="15.75" thickBot="1" x14ac:dyDescent="0.25">
      <c r="A33" s="130">
        <v>7</v>
      </c>
      <c r="B33" s="131" t="s">
        <v>29</v>
      </c>
      <c r="C33" s="130">
        <v>191</v>
      </c>
      <c r="D33" s="130">
        <v>136</v>
      </c>
      <c r="E33" s="130">
        <v>144</v>
      </c>
      <c r="F33" s="130">
        <v>171</v>
      </c>
      <c r="G33" s="130">
        <v>167</v>
      </c>
      <c r="H33" s="130">
        <v>136</v>
      </c>
      <c r="I33" s="130">
        <v>945</v>
      </c>
      <c r="J33" s="130">
        <f t="shared" si="1"/>
        <v>6</v>
      </c>
      <c r="K33" s="133">
        <v>148.83000000000001</v>
      </c>
    </row>
    <row r="34" spans="1:11" ht="15.75" thickBot="1" x14ac:dyDescent="0.25">
      <c r="A34" s="130">
        <v>8</v>
      </c>
      <c r="B34" s="131" t="s">
        <v>154</v>
      </c>
      <c r="C34" s="130">
        <v>180</v>
      </c>
      <c r="D34" s="130">
        <v>124</v>
      </c>
      <c r="E34" s="132">
        <v>200</v>
      </c>
      <c r="F34" s="130">
        <v>145</v>
      </c>
      <c r="G34" s="130">
        <v>135</v>
      </c>
      <c r="H34" s="130">
        <v>156</v>
      </c>
      <c r="I34" s="130">
        <v>940</v>
      </c>
      <c r="J34" s="130">
        <f t="shared" si="1"/>
        <v>6</v>
      </c>
      <c r="K34" s="133">
        <v>176.17</v>
      </c>
    </row>
    <row r="35" spans="1:11" ht="15.75" thickBot="1" x14ac:dyDescent="0.25">
      <c r="A35" s="130">
        <v>9</v>
      </c>
      <c r="B35" s="131" t="s">
        <v>26</v>
      </c>
      <c r="C35" s="130">
        <v>155</v>
      </c>
      <c r="D35" s="130">
        <v>190</v>
      </c>
      <c r="E35" s="130">
        <v>165</v>
      </c>
      <c r="F35" s="130">
        <v>132</v>
      </c>
      <c r="G35" s="130">
        <v>144</v>
      </c>
      <c r="H35" s="130">
        <v>125</v>
      </c>
      <c r="I35" s="130">
        <v>911</v>
      </c>
      <c r="J35" s="130">
        <f t="shared" si="1"/>
        <v>6</v>
      </c>
      <c r="K35" s="133">
        <v>174.5</v>
      </c>
    </row>
    <row r="36" spans="1:11" ht="15.75" thickBot="1" x14ac:dyDescent="0.25">
      <c r="A36" s="130">
        <v>10</v>
      </c>
      <c r="B36" s="131" t="s">
        <v>67</v>
      </c>
      <c r="C36" s="130">
        <v>115</v>
      </c>
      <c r="D36" s="130">
        <v>167</v>
      </c>
      <c r="E36" s="130">
        <v>172</v>
      </c>
      <c r="F36" s="130">
        <v>121</v>
      </c>
      <c r="G36" s="130">
        <v>160</v>
      </c>
      <c r="H36" s="130">
        <v>144</v>
      </c>
      <c r="I36" s="130">
        <v>879</v>
      </c>
      <c r="J36" s="130">
        <f t="shared" si="1"/>
        <v>6</v>
      </c>
      <c r="K36" s="133">
        <v>174.17</v>
      </c>
    </row>
    <row r="37" spans="1:11" ht="15.75" thickBot="1" x14ac:dyDescent="0.25">
      <c r="A37" s="130">
        <v>11</v>
      </c>
      <c r="B37" s="131" t="s">
        <v>172</v>
      </c>
      <c r="C37" s="130">
        <v>126</v>
      </c>
      <c r="D37" s="130">
        <v>116</v>
      </c>
      <c r="E37" s="130">
        <v>111</v>
      </c>
      <c r="F37" s="130">
        <v>95</v>
      </c>
      <c r="G37" s="130">
        <v>152</v>
      </c>
      <c r="H37" s="130">
        <v>145</v>
      </c>
      <c r="I37" s="130">
        <v>745</v>
      </c>
      <c r="J37" s="130">
        <f t="shared" si="1"/>
        <v>6</v>
      </c>
      <c r="K37" s="133">
        <v>145.33000000000001</v>
      </c>
    </row>
    <row r="38" spans="1:11" ht="15.75" thickBot="1" x14ac:dyDescent="0.25">
      <c r="A38" s="130">
        <v>12</v>
      </c>
      <c r="B38" s="131" t="s">
        <v>48</v>
      </c>
      <c r="C38" s="130">
        <v>150</v>
      </c>
      <c r="D38" s="130">
        <v>154</v>
      </c>
      <c r="E38" s="132">
        <v>201</v>
      </c>
      <c r="F38" s="132">
        <v>208</v>
      </c>
      <c r="G38" s="130">
        <v>144</v>
      </c>
      <c r="H38" s="130">
        <v>150</v>
      </c>
      <c r="I38" s="130">
        <v>1007</v>
      </c>
      <c r="J38" s="130">
        <f t="shared" si="1"/>
        <v>6</v>
      </c>
      <c r="K38" s="133">
        <v>145.33000000000001</v>
      </c>
    </row>
    <row r="39" spans="1:11" ht="15.75" thickBot="1" x14ac:dyDescent="0.25">
      <c r="A39" s="130">
        <v>13</v>
      </c>
      <c r="B39" s="131" t="s">
        <v>38</v>
      </c>
      <c r="C39" s="130">
        <v>188</v>
      </c>
      <c r="D39" s="130">
        <v>149</v>
      </c>
      <c r="E39" s="130">
        <v>149</v>
      </c>
      <c r="F39" s="130">
        <v>145</v>
      </c>
      <c r="G39" s="130">
        <v>168</v>
      </c>
      <c r="H39" s="130">
        <v>189</v>
      </c>
      <c r="I39" s="130">
        <v>988</v>
      </c>
      <c r="J39" s="130">
        <f t="shared" si="1"/>
        <v>6</v>
      </c>
      <c r="K39" s="133">
        <v>145.33000000000001</v>
      </c>
    </row>
    <row r="40" spans="1:11" ht="15.75" thickBot="1" x14ac:dyDescent="0.25">
      <c r="A40" s="130">
        <v>14</v>
      </c>
      <c r="B40" s="131" t="s">
        <v>15</v>
      </c>
      <c r="C40" s="130">
        <v>166</v>
      </c>
      <c r="D40" s="130">
        <v>185</v>
      </c>
      <c r="E40" s="130">
        <v>171</v>
      </c>
      <c r="F40" s="130">
        <v>166</v>
      </c>
      <c r="G40" s="130">
        <v>159</v>
      </c>
      <c r="H40" s="130">
        <v>134</v>
      </c>
      <c r="I40" s="130">
        <v>981</v>
      </c>
      <c r="J40" s="130">
        <f t="shared" si="1"/>
        <v>6</v>
      </c>
      <c r="K40" s="133">
        <v>145.33000000000001</v>
      </c>
    </row>
    <row r="41" spans="1:11" ht="15.75" thickBot="1" x14ac:dyDescent="0.25">
      <c r="A41" s="130">
        <v>15</v>
      </c>
      <c r="B41" s="131" t="s">
        <v>11</v>
      </c>
      <c r="C41" s="130">
        <v>177</v>
      </c>
      <c r="D41" s="130">
        <v>176</v>
      </c>
      <c r="E41" s="130">
        <v>169</v>
      </c>
      <c r="F41" s="130">
        <v>143</v>
      </c>
      <c r="G41" s="130">
        <v>134</v>
      </c>
      <c r="H41" s="130">
        <v>133</v>
      </c>
      <c r="I41" s="130">
        <v>932</v>
      </c>
      <c r="J41" s="130">
        <f t="shared" si="1"/>
        <v>6</v>
      </c>
      <c r="K41" s="133">
        <v>145.33000000000001</v>
      </c>
    </row>
    <row r="42" spans="1:11" ht="15.75" thickBot="1" x14ac:dyDescent="0.25">
      <c r="A42" s="130">
        <v>16</v>
      </c>
      <c r="B42" s="131" t="s">
        <v>55</v>
      </c>
      <c r="C42" s="130">
        <v>160</v>
      </c>
      <c r="D42" s="130">
        <v>154</v>
      </c>
      <c r="E42" s="130">
        <v>161</v>
      </c>
      <c r="F42" s="130">
        <v>165</v>
      </c>
      <c r="G42" s="130">
        <v>134</v>
      </c>
      <c r="H42" s="130">
        <v>151</v>
      </c>
      <c r="I42" s="130">
        <v>925</v>
      </c>
      <c r="J42" s="130">
        <f t="shared" si="1"/>
        <v>6</v>
      </c>
      <c r="K42" s="133">
        <v>145.33000000000001</v>
      </c>
    </row>
    <row r="43" spans="1:11" ht="15.75" thickBot="1" x14ac:dyDescent="0.25">
      <c r="A43" s="130">
        <v>17</v>
      </c>
      <c r="B43" s="131" t="s">
        <v>36</v>
      </c>
      <c r="C43" s="130">
        <v>156</v>
      </c>
      <c r="D43" s="130">
        <v>136</v>
      </c>
      <c r="E43" s="130">
        <v>170</v>
      </c>
      <c r="F43" s="130">
        <v>185</v>
      </c>
      <c r="G43" s="130">
        <v>150</v>
      </c>
      <c r="H43" s="130">
        <v>116</v>
      </c>
      <c r="I43" s="130">
        <v>913</v>
      </c>
      <c r="J43" s="130">
        <f t="shared" si="1"/>
        <v>6</v>
      </c>
      <c r="K43" s="133">
        <v>145.33000000000001</v>
      </c>
    </row>
    <row r="44" spans="1:11" ht="15.75" thickBot="1" x14ac:dyDescent="0.25">
      <c r="A44" s="130">
        <v>18</v>
      </c>
      <c r="B44" s="131" t="s">
        <v>13</v>
      </c>
      <c r="C44" s="130">
        <v>147</v>
      </c>
      <c r="D44" s="130">
        <v>172</v>
      </c>
      <c r="E44" s="130">
        <v>156</v>
      </c>
      <c r="F44" s="130">
        <v>155</v>
      </c>
      <c r="G44" s="130">
        <v>113</v>
      </c>
      <c r="H44" s="130">
        <v>157</v>
      </c>
      <c r="I44" s="130">
        <v>900</v>
      </c>
      <c r="J44" s="130">
        <f t="shared" si="1"/>
        <v>6</v>
      </c>
      <c r="K44" s="133">
        <v>145.33000000000001</v>
      </c>
    </row>
    <row r="45" spans="1:11" ht="15.75" thickBot="1" x14ac:dyDescent="0.25">
      <c r="A45" s="130">
        <v>19</v>
      </c>
      <c r="B45" s="131" t="s">
        <v>51</v>
      </c>
      <c r="C45" s="130">
        <v>152</v>
      </c>
      <c r="D45" s="130">
        <v>146</v>
      </c>
      <c r="E45" s="130">
        <v>149</v>
      </c>
      <c r="F45" s="130">
        <v>164</v>
      </c>
      <c r="G45" s="130">
        <v>158</v>
      </c>
      <c r="H45" s="130">
        <v>121</v>
      </c>
      <c r="I45" s="130">
        <v>890</v>
      </c>
      <c r="J45" s="130">
        <f t="shared" si="1"/>
        <v>6</v>
      </c>
      <c r="K45" s="133">
        <v>145.33000000000001</v>
      </c>
    </row>
    <row r="46" spans="1:11" ht="15.75" thickBot="1" x14ac:dyDescent="0.25">
      <c r="A46" s="130">
        <v>20</v>
      </c>
      <c r="B46" s="131" t="s">
        <v>37</v>
      </c>
      <c r="C46" s="130">
        <v>149</v>
      </c>
      <c r="D46" s="130">
        <v>147</v>
      </c>
      <c r="E46" s="130">
        <v>145</v>
      </c>
      <c r="F46" s="130">
        <v>120</v>
      </c>
      <c r="G46" s="130">
        <v>177</v>
      </c>
      <c r="H46" s="130">
        <v>143</v>
      </c>
      <c r="I46" s="130">
        <v>881</v>
      </c>
      <c r="J46" s="130">
        <f t="shared" si="1"/>
        <v>6</v>
      </c>
      <c r="K46" s="133">
        <v>145.33000000000001</v>
      </c>
    </row>
    <row r="47" spans="1:11" ht="15.75" thickBot="1" x14ac:dyDescent="0.25">
      <c r="A47" s="130">
        <v>21</v>
      </c>
      <c r="B47" s="131" t="s">
        <v>149</v>
      </c>
      <c r="C47" s="130">
        <v>136</v>
      </c>
      <c r="D47" s="130">
        <v>107</v>
      </c>
      <c r="E47" s="130">
        <v>159</v>
      </c>
      <c r="F47" s="130">
        <v>172</v>
      </c>
      <c r="G47" s="130">
        <v>156</v>
      </c>
      <c r="H47" s="130">
        <v>133</v>
      </c>
      <c r="I47" s="130">
        <v>863</v>
      </c>
      <c r="J47" s="130">
        <f t="shared" si="1"/>
        <v>6</v>
      </c>
      <c r="K47" s="133">
        <v>145.33000000000001</v>
      </c>
    </row>
    <row r="48" spans="1:11" ht="15.75" thickBot="1" x14ac:dyDescent="0.25">
      <c r="A48" s="130">
        <v>22</v>
      </c>
      <c r="B48" s="131" t="s">
        <v>18</v>
      </c>
      <c r="C48" s="130">
        <v>120</v>
      </c>
      <c r="D48" s="130">
        <v>80</v>
      </c>
      <c r="E48" s="130">
        <v>152</v>
      </c>
      <c r="F48" s="130">
        <v>120</v>
      </c>
      <c r="G48" s="130">
        <v>143</v>
      </c>
      <c r="H48" s="130">
        <v>121</v>
      </c>
      <c r="I48" s="130">
        <v>736</v>
      </c>
      <c r="J48" s="130">
        <f t="shared" si="1"/>
        <v>6</v>
      </c>
      <c r="K48" s="133">
        <v>145.33000000000001</v>
      </c>
    </row>
    <row r="49" spans="1:11" ht="15.75" thickBot="1" x14ac:dyDescent="0.25">
      <c r="A49" s="130"/>
      <c r="B49" s="131"/>
      <c r="C49" s="130"/>
      <c r="D49" s="130"/>
      <c r="E49" s="130"/>
      <c r="F49" s="130"/>
      <c r="G49" s="130"/>
      <c r="H49" s="130"/>
      <c r="I49" s="130"/>
      <c r="J49" s="130"/>
      <c r="K49" s="133"/>
    </row>
    <row r="51" spans="1:11" ht="15.75" x14ac:dyDescent="0.2">
      <c r="B51" s="134" t="s">
        <v>107</v>
      </c>
      <c r="C51" s="135">
        <f>COUNTIF(C27:H48,"&gt;199")</f>
        <v>8</v>
      </c>
      <c r="H51" s="124" t="s">
        <v>0</v>
      </c>
      <c r="I51" s="136">
        <f>SUM(I27:I50)</f>
        <v>20587</v>
      </c>
      <c r="J51" s="136">
        <f>SUM(J27:J50)</f>
        <v>132</v>
      </c>
      <c r="K51" s="137">
        <f>SUM(I51/J51)</f>
        <v>155.96212121212122</v>
      </c>
    </row>
    <row r="53" spans="1:11" ht="15.75" x14ac:dyDescent="0.2">
      <c r="B53" s="134" t="s">
        <v>107</v>
      </c>
      <c r="C53" s="135">
        <f>SUM(C22+C51)</f>
        <v>16</v>
      </c>
      <c r="H53" s="136" t="s">
        <v>114</v>
      </c>
      <c r="I53" s="136">
        <f>SUM(I22+I51)</f>
        <v>30526</v>
      </c>
      <c r="J53" s="136">
        <f>SUM(J22+J51)</f>
        <v>192</v>
      </c>
      <c r="K53" s="137">
        <f>SUM(I53/J53)</f>
        <v>158.98958333333334</v>
      </c>
    </row>
  </sheetData>
  <mergeCells count="3">
    <mergeCell ref="A2:J2"/>
    <mergeCell ref="A24:J24"/>
    <mergeCell ref="A1:K1"/>
  </mergeCells>
  <hyperlinks>
    <hyperlink ref="B5" r:id="rId1" display="https://bowling.lexerbowling.com/bowlingdemeyrin/championnatgenevois2024doublemixte/pl010.htm" xr:uid="{9BD42DC7-29B1-485B-BD87-39078E9CFC08}"/>
    <hyperlink ref="B6" r:id="rId2" display="https://bowling.lexerbowling.com/bowlingdemeyrin/championnatgenevois2024doublemixte/pl002.htm" xr:uid="{F0110DDC-88BE-41B0-8E57-013678C01A93}"/>
    <hyperlink ref="B7" r:id="rId3" display="https://bowling.lexerbowling.com/bowlingdemeyrin/championnatgenevois2024doublemixte/pl004.htm" xr:uid="{84282759-8676-475E-9722-E50E492CEDB6}"/>
    <hyperlink ref="B8" r:id="rId4" display="https://bowling.lexerbowling.com/bowlingdemeyrin/championnatgenevois2024doublemixte/pl006.htm" xr:uid="{5DF14164-3A69-43A7-8445-9EA61F587F01}"/>
    <hyperlink ref="B9" r:id="rId5" display="https://bowling.lexerbowling.com/bowlingdemeyrin/championnatgenevois2024doublemixte/pl017.htm" xr:uid="{6496B87B-7EC3-4F30-8AA4-1F6DD4E0E067}"/>
    <hyperlink ref="B10" r:id="rId6" display="https://bowling.lexerbowling.com/bowlingdemeyrin/championnatgenevois2024doublemixte/pl00F.htm" xr:uid="{FE6A97F0-2FE4-43EA-8832-7E63D3BAF9B0}"/>
    <hyperlink ref="B11" r:id="rId7" display="https://bowling.lexerbowling.com/bowlingdemeyrin/championnatgenevois2024doublemixte/pl005.htm" xr:uid="{01BAD680-0179-4852-954B-63F280FD9D5B}"/>
    <hyperlink ref="B12" r:id="rId8" display="https://bowling.lexerbowling.com/bowlingdemeyrin/championnatgenevois2024doublemixte/pl001.htm" xr:uid="{9F64F87C-5895-44D4-8795-16EB607DABE7}"/>
    <hyperlink ref="B13" r:id="rId9" display="https://bowling.lexerbowling.com/bowlingdemeyrin/championnatgenevois2024doublemixte/pl016.htm" xr:uid="{2B859144-EF14-43EC-AA18-BA126FBB91AE}"/>
    <hyperlink ref="B14" r:id="rId10" display="https://bowling.lexerbowling.com/bowlingdemeyrin/championnatgenevois2024doublemixte/pl003.htm" xr:uid="{F106859F-BC83-4056-9190-5AA13ACCD070}"/>
    <hyperlink ref="B27" r:id="rId11" display="https://bowling.lexerbowling.com/bowlingdemeyrin/championnatgenevois2024doublemixte/pl019.htm" xr:uid="{B4BCBF49-B105-4596-867B-1DE85D12B826}"/>
    <hyperlink ref="B28" r:id="rId12" display="https://bowling.lexerbowling.com/bowlingdemeyrin/championnatgenevois2024doublemixte/pl01B.htm" xr:uid="{E11A5AAA-0450-401E-9A52-037D3E5BE2B6}"/>
    <hyperlink ref="B29" r:id="rId13" display="https://bowling.lexerbowling.com/bowlingdemeyrin/championnatgenevois2024doublemixte/pl025.htm" xr:uid="{857EDD88-62B3-4D58-9E36-EFD2504F4F75}"/>
    <hyperlink ref="B30" r:id="rId14" display="https://bowling.lexerbowling.com/bowlingdemeyrin/championnatgenevois2024doublemixte/pl021.htm" xr:uid="{0999BAE9-A790-497B-AE40-F4B8E35EBEC0}"/>
    <hyperlink ref="B31" r:id="rId15" display="https://bowling.lexerbowling.com/bowlingdemeyrin/championnatgenevois2024doublemixte/pl013.htm" xr:uid="{46E9BE48-1AC3-47F9-B3A8-F43FB39C3BF8}"/>
    <hyperlink ref="B32" r:id="rId16" display="https://bowling.lexerbowling.com/bowlingdemeyrin/championnatgenevois2024doublemixte/pl023.htm" xr:uid="{6A60D903-762A-4031-9BC2-78397D148FE8}"/>
    <hyperlink ref="B33" r:id="rId17" display="https://bowling.lexerbowling.com/bowlingdemeyrin/championnatgenevois2024doublemixte/pl01D.htm" xr:uid="{638D1372-BE64-4B9A-B97D-6075DF398593}"/>
    <hyperlink ref="B34" r:id="rId18" display="https://bowling.lexerbowling.com/bowlingdemeyrin/championnatgenevois2024doublemixte/pl008.htm" xr:uid="{EBF76D22-012A-4513-BB6C-0DA73DE10C1F}"/>
    <hyperlink ref="B35" r:id="rId19" display="https://bowling.lexerbowling.com/bowlingdemeyrin/championnatgenevois2024doublemixte/pl01F.htm" xr:uid="{9602C3F4-255C-4B82-B51C-A7A6480DD121}"/>
    <hyperlink ref="B36" r:id="rId20" display="https://bowling.lexerbowling.com/bowlingdemeyrin/championnatgenevois2024doublemixte/pl00D.htm" xr:uid="{48CCEA2A-DB57-4A28-B566-B908D61F6BBE}"/>
    <hyperlink ref="B37" r:id="rId21" display="https://bowling.lexerbowling.com/bowlingdemeyrin/championnatgenevois2024doublemixte/pl00C.htm" xr:uid="{F19318BB-1522-4E6A-B740-62BA45E08CBD}"/>
    <hyperlink ref="B38" r:id="rId22" display="https://bowling.lexerbowling.com/bowlingdemeyrin/championnatgenevois2024doublemixte/pl01A.htm" xr:uid="{C0420169-4AEB-4891-A3BC-EF460170EF0B}"/>
    <hyperlink ref="B39" r:id="rId23" display="https://bowling.lexerbowling.com/bowlingdemeyrin/championnatgenevois2024doublemixte/pl020.htm" xr:uid="{95643BD4-3013-4094-AFB9-417D7EA71076}"/>
    <hyperlink ref="B40" r:id="rId24" display="https://bowling.lexerbowling.com/bowlingdemeyrin/championnatgenevois2024doublemixte/pl00B.htm" xr:uid="{9CC0D93E-46DB-41DB-A1C2-913845E032FB}"/>
    <hyperlink ref="B41" r:id="rId25" display="https://bowling.lexerbowling.com/bowlingdemeyrin/championnatgenevois2024doublemixte/pl018.htm" xr:uid="{B721A345-0580-46D6-9A05-00427E0F23CB}"/>
    <hyperlink ref="B42" r:id="rId26" display="https://bowling.lexerbowling.com/bowlingdemeyrin/championnatgenevois2024doublemixte/pl022.htm" xr:uid="{B90E2556-1B3B-484C-B6C8-00E09E98038A}"/>
    <hyperlink ref="B43" r:id="rId27" display="https://bowling.lexerbowling.com/bowlingdemeyrin/championnatgenevois2024doublemixte/pl00E.htm" xr:uid="{04345063-2582-4DBF-8FD9-89D57D62199D}"/>
    <hyperlink ref="B44" r:id="rId28" display="https://bowling.lexerbowling.com/bowlingdemeyrin/championnatgenevois2024doublemixte/pl01E.htm" xr:uid="{6FDE69DA-1B8C-4E15-8E9D-56F47412A518}"/>
    <hyperlink ref="B45" r:id="rId29" display="https://bowling.lexerbowling.com/bowlingdemeyrin/championnatgenevois2024doublemixte/pl007.htm" xr:uid="{B5A46EB9-1EBA-48CF-B146-B39C5AB95B66}"/>
    <hyperlink ref="B46" r:id="rId30" display="https://bowling.lexerbowling.com/bowlingdemeyrin/championnatgenevois2024doublemixte/pl024.htm" xr:uid="{E82E3C59-B0B0-4C14-AFA2-50AF586F6689}"/>
    <hyperlink ref="B47" r:id="rId31" display="https://bowling.lexerbowling.com/bowlingdemeyrin/championnatgenevois2024doublemixte/pl01C.htm" xr:uid="{B0E8BA36-40CB-4A87-A1CA-6B0E3CD376FD}"/>
    <hyperlink ref="B48" r:id="rId32" display="https://bowling.lexerbowling.com/bowlingdemeyrin/championnatgenevois2024doublemixte/pl012.htm" xr:uid="{D2E641FF-2D31-4065-B373-FFA3F7127462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2024-2018</vt:lpstr>
      <vt:lpstr>Résultats joueurs</vt:lpstr>
      <vt:lpstr>Catégorie</vt:lpstr>
      <vt:lpstr>Total</vt:lpstr>
      <vt:lpstr>Individuels</vt:lpstr>
      <vt:lpstr>Doublettes</vt:lpstr>
      <vt:lpstr>Trio</vt:lpstr>
      <vt:lpstr>All Events</vt:lpstr>
      <vt:lpstr>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Daniel Golay</cp:lastModifiedBy>
  <dcterms:created xsi:type="dcterms:W3CDTF">2023-01-11T09:31:13Z</dcterms:created>
  <dcterms:modified xsi:type="dcterms:W3CDTF">2024-01-30T09:06:20Z</dcterms:modified>
</cp:coreProperties>
</file>