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-Pc\Documents\BOWLING\AGB-Site-2020_21\ch_genevois\2023\"/>
    </mc:Choice>
  </mc:AlternateContent>
  <xr:revisionPtr revIDLastSave="0" documentId="13_ncr:1_{9E893710-9BBB-4B63-BC2F-69076D935C70}" xr6:coauthVersionLast="47" xr6:coauthVersionMax="47" xr10:uidLastSave="{00000000-0000-0000-0000-000000000000}"/>
  <bookViews>
    <workbookView xWindow="-120" yWindow="-120" windowWidth="29040" windowHeight="17640" activeTab="1" xr2:uid="{00000000-000D-0000-FFFF-FFFF00000000}"/>
  </bookViews>
  <sheets>
    <sheet name="2023-2018" sheetId="8" r:id="rId1"/>
    <sheet name="Résultats joueurs" sheetId="6" r:id="rId2"/>
    <sheet name="Total" sheetId="5" state="hidden" r:id="rId3"/>
    <sheet name="Individuels" sheetId="1" r:id="rId4"/>
    <sheet name="Doublettes" sheetId="2" r:id="rId5"/>
    <sheet name="Trio" sheetId="3" r:id="rId6"/>
    <sheet name="All Events" sheetId="7" r:id="rId7"/>
    <sheet name="Mixte" sheetId="4" r:id="rId8"/>
  </sheets>
  <calcPr calcId="191029"/>
  <pivotCaches>
    <pivotCache cacheId="0" r:id="rId9"/>
  </pivotCaches>
</workbook>
</file>

<file path=xl/calcChain.xml><?xml version="1.0" encoding="utf-8"?>
<calcChain xmlns="http://schemas.openxmlformats.org/spreadsheetml/2006/main">
  <c r="AJ66" i="8" l="1"/>
  <c r="AL66" i="8"/>
  <c r="AE66" i="8"/>
  <c r="AD66" i="8"/>
  <c r="AB66" i="8"/>
  <c r="AM66" i="8" l="1"/>
  <c r="AD54" i="8" l="1"/>
  <c r="AE54" i="8" s="1"/>
  <c r="AB54" i="8"/>
  <c r="AD41" i="8"/>
  <c r="AE41" i="8" s="1"/>
  <c r="AB41" i="8"/>
  <c r="AD28" i="8"/>
  <c r="AE28" i="8" s="1"/>
  <c r="AB28" i="8"/>
  <c r="AD15" i="8"/>
  <c r="AE15" i="8" s="1"/>
  <c r="AB15" i="8"/>
  <c r="L179" i="5" l="1"/>
  <c r="L180" i="5"/>
  <c r="L181" i="5"/>
  <c r="L182" i="5"/>
  <c r="L183" i="5"/>
  <c r="L184" i="5"/>
  <c r="L185" i="5"/>
  <c r="L186" i="5"/>
  <c r="L187" i="5"/>
  <c r="L188" i="5"/>
  <c r="L189" i="5"/>
  <c r="L190" i="5"/>
  <c r="L191" i="5"/>
  <c r="L192" i="5"/>
  <c r="L193" i="5"/>
  <c r="L194" i="5"/>
  <c r="L195" i="5"/>
  <c r="L196" i="5"/>
  <c r="L197" i="5"/>
  <c r="L198" i="5"/>
  <c r="L199" i="5"/>
  <c r="L200" i="5"/>
  <c r="L201" i="5"/>
  <c r="L202" i="5"/>
  <c r="L203" i="5"/>
  <c r="L204" i="5"/>
  <c r="L205" i="5"/>
  <c r="L206" i="5"/>
  <c r="L207" i="5"/>
  <c r="L208" i="5"/>
  <c r="L33" i="1"/>
  <c r="L86" i="1"/>
  <c r="N27" i="7" l="1"/>
  <c r="N21" i="7"/>
  <c r="N15" i="7"/>
  <c r="N9" i="7"/>
  <c r="C29" i="7"/>
  <c r="K43" i="4"/>
  <c r="J43" i="4"/>
  <c r="I43" i="4"/>
  <c r="M31" i="5"/>
  <c r="C88" i="2"/>
  <c r="L27" i="7"/>
  <c r="L21" i="7"/>
  <c r="L15" i="7"/>
  <c r="L9" i="7"/>
  <c r="L15" i="5" l="1"/>
  <c r="K15" i="5"/>
  <c r="L25" i="5"/>
  <c r="K25" i="5"/>
  <c r="L21" i="5"/>
  <c r="K21" i="5"/>
  <c r="L23" i="5"/>
  <c r="K23" i="5"/>
  <c r="L17" i="5"/>
  <c r="K17" i="5"/>
  <c r="L24" i="5"/>
  <c r="K24" i="5"/>
  <c r="L20" i="5"/>
  <c r="K20" i="5"/>
  <c r="L18" i="5"/>
  <c r="K18" i="5"/>
  <c r="L16" i="5"/>
  <c r="K16" i="5"/>
  <c r="L22" i="5"/>
  <c r="K22" i="5"/>
  <c r="L14" i="5"/>
  <c r="K14" i="5"/>
  <c r="L5" i="5"/>
  <c r="K5" i="5"/>
  <c r="L7" i="5"/>
  <c r="K7" i="5"/>
  <c r="L6" i="5"/>
  <c r="K6" i="5"/>
  <c r="L9" i="5"/>
  <c r="K9" i="5"/>
  <c r="L11" i="5"/>
  <c r="K11" i="5"/>
  <c r="L8" i="5"/>
  <c r="K8" i="5"/>
  <c r="L13" i="5"/>
  <c r="K13" i="5"/>
  <c r="L19" i="5"/>
  <c r="K19" i="5"/>
  <c r="L2" i="5"/>
  <c r="K2" i="5"/>
  <c r="L3" i="5"/>
  <c r="K3" i="5"/>
  <c r="L12" i="5"/>
  <c r="K12" i="5"/>
  <c r="L4" i="5"/>
  <c r="K4" i="5"/>
  <c r="L10" i="5"/>
  <c r="K10" i="5"/>
  <c r="I21" i="7"/>
  <c r="H21" i="7"/>
  <c r="I27" i="7"/>
  <c r="H27" i="7"/>
  <c r="J27" i="7" s="1"/>
  <c r="I26" i="7"/>
  <c r="H26" i="7"/>
  <c r="I25" i="7"/>
  <c r="H25" i="7"/>
  <c r="I20" i="7"/>
  <c r="H20" i="7"/>
  <c r="I24" i="7"/>
  <c r="H24" i="7"/>
  <c r="J24" i="7" s="1"/>
  <c r="I23" i="7"/>
  <c r="H23" i="7"/>
  <c r="I19" i="7"/>
  <c r="H19" i="7"/>
  <c r="I18" i="7"/>
  <c r="H18" i="7"/>
  <c r="I22" i="7"/>
  <c r="H22" i="7"/>
  <c r="J22" i="7" s="1"/>
  <c r="I17" i="7"/>
  <c r="H17" i="7"/>
  <c r="I9" i="7"/>
  <c r="H9" i="7"/>
  <c r="I8" i="7"/>
  <c r="H8" i="7"/>
  <c r="I7" i="7"/>
  <c r="H7" i="7"/>
  <c r="J7" i="7" s="1"/>
  <c r="I15" i="7"/>
  <c r="H15" i="7"/>
  <c r="I14" i="7"/>
  <c r="H14" i="7"/>
  <c r="J14" i="7" s="1"/>
  <c r="I13" i="7"/>
  <c r="H13" i="7"/>
  <c r="I12" i="7"/>
  <c r="H12" i="7"/>
  <c r="J12" i="7" s="1"/>
  <c r="I16" i="7"/>
  <c r="J16" i="7" s="1"/>
  <c r="H16" i="7"/>
  <c r="I6" i="7"/>
  <c r="H6" i="7"/>
  <c r="J6" i="7" s="1"/>
  <c r="I5" i="7"/>
  <c r="H5" i="7"/>
  <c r="I11" i="7"/>
  <c r="H11" i="7"/>
  <c r="J11" i="7" s="1"/>
  <c r="I4" i="7"/>
  <c r="I29" i="7" s="1"/>
  <c r="H4" i="7"/>
  <c r="I10" i="7"/>
  <c r="H10" i="7"/>
  <c r="C289" i="5"/>
  <c r="C89" i="3"/>
  <c r="C39" i="3"/>
  <c r="C34" i="2"/>
  <c r="C86" i="1"/>
  <c r="C33" i="1"/>
  <c r="L238" i="5"/>
  <c r="M238" i="5" s="1"/>
  <c r="L240" i="5"/>
  <c r="M240" i="5" s="1"/>
  <c r="L231" i="5"/>
  <c r="M231" i="5" s="1"/>
  <c r="L237" i="5"/>
  <c r="M237" i="5" s="1"/>
  <c r="L252" i="5"/>
  <c r="M252" i="5" s="1"/>
  <c r="L230" i="5"/>
  <c r="M230" i="5" s="1"/>
  <c r="L250" i="5"/>
  <c r="M250" i="5" s="1"/>
  <c r="L233" i="5"/>
  <c r="M233" i="5" s="1"/>
  <c r="L255" i="5"/>
  <c r="M255" i="5" s="1"/>
  <c r="L229" i="5"/>
  <c r="M229" i="5" s="1"/>
  <c r="L254" i="5"/>
  <c r="M254" i="5" s="1"/>
  <c r="L232" i="5"/>
  <c r="M232" i="5" s="1"/>
  <c r="L251" i="5"/>
  <c r="M251" i="5" s="1"/>
  <c r="L256" i="5"/>
  <c r="M256" i="5" s="1"/>
  <c r="L242" i="5"/>
  <c r="M242" i="5" s="1"/>
  <c r="L244" i="5"/>
  <c r="M244" i="5" s="1"/>
  <c r="L241" i="5"/>
  <c r="M241" i="5" s="1"/>
  <c r="L235" i="5"/>
  <c r="M235" i="5" s="1"/>
  <c r="L234" i="5"/>
  <c r="M234" i="5" s="1"/>
  <c r="L281" i="5"/>
  <c r="M281" i="5" s="1"/>
  <c r="L269" i="5"/>
  <c r="M269" i="5" s="1"/>
  <c r="L272" i="5"/>
  <c r="M272" i="5" s="1"/>
  <c r="L280" i="5"/>
  <c r="M280" i="5" s="1"/>
  <c r="L275" i="5"/>
  <c r="M275" i="5" s="1"/>
  <c r="L216" i="5"/>
  <c r="M216" i="5" s="1"/>
  <c r="L221" i="5"/>
  <c r="M221" i="5" s="1"/>
  <c r="L273" i="5"/>
  <c r="M273" i="5" s="1"/>
  <c r="L225" i="5"/>
  <c r="M225" i="5" s="1"/>
  <c r="L260" i="5"/>
  <c r="M260" i="5" s="1"/>
  <c r="L218" i="5"/>
  <c r="M218" i="5" s="1"/>
  <c r="L285" i="5"/>
  <c r="M285" i="5" s="1"/>
  <c r="L259" i="5"/>
  <c r="L274" i="5"/>
  <c r="M274" i="5" s="1"/>
  <c r="L286" i="5"/>
  <c r="M286" i="5" s="1"/>
  <c r="L266" i="5"/>
  <c r="M266" i="5" s="1"/>
  <c r="L267" i="5"/>
  <c r="M267" i="5" s="1"/>
  <c r="L223" i="5"/>
  <c r="M223" i="5" s="1"/>
  <c r="L224" i="5"/>
  <c r="M224" i="5" s="1"/>
  <c r="L219" i="5"/>
  <c r="M219" i="5" s="1"/>
  <c r="L213" i="5"/>
  <c r="M213" i="5" s="1"/>
  <c r="L212" i="5"/>
  <c r="M212" i="5" s="1"/>
  <c r="L209" i="5"/>
  <c r="L210" i="5"/>
  <c r="M210" i="5" s="1"/>
  <c r="L214" i="5"/>
  <c r="M214" i="5" s="1"/>
  <c r="I89" i="3"/>
  <c r="J87" i="3"/>
  <c r="K87" i="3" s="1"/>
  <c r="J86" i="3"/>
  <c r="K86" i="3" s="1"/>
  <c r="J85" i="3"/>
  <c r="K85" i="3" s="1"/>
  <c r="J84" i="3"/>
  <c r="K84" i="3" s="1"/>
  <c r="J83" i="3"/>
  <c r="K83" i="3" s="1"/>
  <c r="J82" i="3"/>
  <c r="K82" i="3" s="1"/>
  <c r="J81" i="3"/>
  <c r="K81" i="3" s="1"/>
  <c r="J80" i="3"/>
  <c r="K80" i="3" s="1"/>
  <c r="J79" i="3"/>
  <c r="K79" i="3" s="1"/>
  <c r="J78" i="3"/>
  <c r="K78" i="3" s="1"/>
  <c r="J77" i="3"/>
  <c r="K77" i="3" s="1"/>
  <c r="J76" i="3"/>
  <c r="K76" i="3" s="1"/>
  <c r="J75" i="3"/>
  <c r="K75" i="3" s="1"/>
  <c r="J74" i="3"/>
  <c r="K74" i="3" s="1"/>
  <c r="J73" i="3"/>
  <c r="K73" i="3" s="1"/>
  <c r="J72" i="3"/>
  <c r="K72" i="3" s="1"/>
  <c r="J71" i="3"/>
  <c r="K71" i="3" s="1"/>
  <c r="J70" i="3"/>
  <c r="K70" i="3" s="1"/>
  <c r="J69" i="3"/>
  <c r="K69" i="3" s="1"/>
  <c r="J68" i="3"/>
  <c r="K68" i="3" s="1"/>
  <c r="J67" i="3"/>
  <c r="K67" i="3" s="1"/>
  <c r="J66" i="3"/>
  <c r="K66" i="3" s="1"/>
  <c r="J65" i="3"/>
  <c r="K65" i="3" s="1"/>
  <c r="J64" i="3"/>
  <c r="K64" i="3" s="1"/>
  <c r="J63" i="3"/>
  <c r="K63" i="3" s="1"/>
  <c r="J62" i="3"/>
  <c r="K62" i="3" s="1"/>
  <c r="J61" i="3"/>
  <c r="K61" i="3" s="1"/>
  <c r="J60" i="3"/>
  <c r="K60" i="3" s="1"/>
  <c r="J59" i="3"/>
  <c r="K59" i="3" s="1"/>
  <c r="J58" i="3"/>
  <c r="K58" i="3" s="1"/>
  <c r="J57" i="3"/>
  <c r="K57" i="3" s="1"/>
  <c r="J56" i="3"/>
  <c r="K56" i="3" s="1"/>
  <c r="J55" i="3"/>
  <c r="K55" i="3" s="1"/>
  <c r="J54" i="3"/>
  <c r="K54" i="3" s="1"/>
  <c r="J53" i="3"/>
  <c r="K53" i="3" s="1"/>
  <c r="J52" i="3"/>
  <c r="K52" i="3" s="1"/>
  <c r="J51" i="3"/>
  <c r="K51" i="3" s="1"/>
  <c r="J50" i="3"/>
  <c r="K50" i="3" s="1"/>
  <c r="J49" i="3"/>
  <c r="K49" i="3" s="1"/>
  <c r="J48" i="3"/>
  <c r="K48" i="3" s="1"/>
  <c r="J47" i="3"/>
  <c r="K47" i="3" s="1"/>
  <c r="J46" i="3"/>
  <c r="K46" i="3" s="1"/>
  <c r="J45" i="3"/>
  <c r="K45" i="3" s="1"/>
  <c r="J44" i="3"/>
  <c r="K44" i="3" s="1"/>
  <c r="L101" i="5"/>
  <c r="M101" i="5" s="1"/>
  <c r="L81" i="5"/>
  <c r="M81" i="5" s="1"/>
  <c r="L94" i="5"/>
  <c r="M94" i="5" s="1"/>
  <c r="L97" i="5"/>
  <c r="M97" i="5" s="1"/>
  <c r="L100" i="5"/>
  <c r="M100" i="5" s="1"/>
  <c r="L82" i="5"/>
  <c r="M82" i="5" s="1"/>
  <c r="L79" i="5"/>
  <c r="L99" i="5"/>
  <c r="M99" i="5" s="1"/>
  <c r="L59" i="5"/>
  <c r="M59" i="5" s="1"/>
  <c r="L47" i="5"/>
  <c r="M47" i="5" s="1"/>
  <c r="L46" i="5"/>
  <c r="M46" i="5" s="1"/>
  <c r="L62" i="5"/>
  <c r="M62" i="5" s="1"/>
  <c r="L69" i="5"/>
  <c r="M69" i="5" s="1"/>
  <c r="L51" i="5"/>
  <c r="M51" i="5" s="1"/>
  <c r="L58" i="5"/>
  <c r="M58" i="5" s="1"/>
  <c r="L48" i="5"/>
  <c r="M48" i="5" s="1"/>
  <c r="L71" i="5"/>
  <c r="M71" i="5" s="1"/>
  <c r="L50" i="5"/>
  <c r="M50" i="5" s="1"/>
  <c r="L75" i="5"/>
  <c r="M75" i="5" s="1"/>
  <c r="L49" i="5"/>
  <c r="M49" i="5" s="1"/>
  <c r="L68" i="5"/>
  <c r="M68" i="5" s="1"/>
  <c r="L72" i="5"/>
  <c r="M72" i="5" s="1"/>
  <c r="L70" i="5"/>
  <c r="M70" i="5" s="1"/>
  <c r="L63" i="5"/>
  <c r="M63" i="5" s="1"/>
  <c r="L67" i="5"/>
  <c r="M67" i="5" s="1"/>
  <c r="L45" i="5"/>
  <c r="M45" i="5" s="1"/>
  <c r="L74" i="5"/>
  <c r="M74" i="5" s="1"/>
  <c r="L65" i="5"/>
  <c r="M65" i="5" s="1"/>
  <c r="L55" i="5"/>
  <c r="M55" i="5" s="1"/>
  <c r="L77" i="5"/>
  <c r="M77" i="5" s="1"/>
  <c r="L56" i="5"/>
  <c r="M56" i="5" s="1"/>
  <c r="L76" i="5"/>
  <c r="M76" i="5" s="1"/>
  <c r="L54" i="5"/>
  <c r="M54" i="5" s="1"/>
  <c r="L66" i="5"/>
  <c r="M66" i="5" s="1"/>
  <c r="L57" i="5"/>
  <c r="M57" i="5" s="1"/>
  <c r="L73" i="5"/>
  <c r="M73" i="5" s="1"/>
  <c r="L39" i="5"/>
  <c r="M39" i="5" s="1"/>
  <c r="L32" i="5"/>
  <c r="L42" i="5"/>
  <c r="M42" i="5" s="1"/>
  <c r="L38" i="5"/>
  <c r="M38" i="5" s="1"/>
  <c r="L36" i="5"/>
  <c r="M36" i="5" s="1"/>
  <c r="L35" i="5"/>
  <c r="M35" i="5" s="1"/>
  <c r="L37" i="5"/>
  <c r="M37" i="5" s="1"/>
  <c r="L29" i="5"/>
  <c r="M29" i="5" s="1"/>
  <c r="L26" i="5"/>
  <c r="L27" i="5"/>
  <c r="M27" i="5" s="1"/>
  <c r="L28" i="5"/>
  <c r="M28" i="5" s="1"/>
  <c r="L284" i="5"/>
  <c r="M284" i="5" s="1"/>
  <c r="L283" i="5"/>
  <c r="M283" i="5" s="1"/>
  <c r="L258" i="5"/>
  <c r="M258" i="5" s="1"/>
  <c r="L257" i="5"/>
  <c r="M257" i="5" s="1"/>
  <c r="L282" i="5"/>
  <c r="M282" i="5" s="1"/>
  <c r="L253" i="5"/>
  <c r="M253" i="5" s="1"/>
  <c r="L279" i="5"/>
  <c r="M279" i="5" s="1"/>
  <c r="L278" i="5"/>
  <c r="M278" i="5" s="1"/>
  <c r="L249" i="5"/>
  <c r="M249" i="5" s="1"/>
  <c r="L248" i="5"/>
  <c r="M248" i="5" s="1"/>
  <c r="L247" i="5"/>
  <c r="M247" i="5" s="1"/>
  <c r="L246" i="5"/>
  <c r="M246" i="5" s="1"/>
  <c r="L245" i="5"/>
  <c r="M245" i="5" s="1"/>
  <c r="L277" i="5"/>
  <c r="M277" i="5" s="1"/>
  <c r="L243" i="5"/>
  <c r="M243" i="5" s="1"/>
  <c r="L222" i="5"/>
  <c r="M222" i="5" s="1"/>
  <c r="L276" i="5"/>
  <c r="M276" i="5" s="1"/>
  <c r="L211" i="5"/>
  <c r="M211" i="5" s="1"/>
  <c r="L271" i="5"/>
  <c r="M271" i="5" s="1"/>
  <c r="L239" i="5"/>
  <c r="M239" i="5" s="1"/>
  <c r="L270" i="5"/>
  <c r="M270" i="5" s="1"/>
  <c r="L236" i="5"/>
  <c r="M236" i="5" s="1"/>
  <c r="L220" i="5"/>
  <c r="M220" i="5" s="1"/>
  <c r="L268" i="5"/>
  <c r="M268" i="5" s="1"/>
  <c r="L265" i="5"/>
  <c r="M265" i="5" s="1"/>
  <c r="L264" i="5"/>
  <c r="M264" i="5" s="1"/>
  <c r="L217" i="5"/>
  <c r="M217" i="5" s="1"/>
  <c r="L215" i="5"/>
  <c r="L263" i="5"/>
  <c r="M263" i="5" s="1"/>
  <c r="L228" i="5"/>
  <c r="M228" i="5" s="1"/>
  <c r="L227" i="5"/>
  <c r="M227" i="5" s="1"/>
  <c r="L226" i="5"/>
  <c r="L262" i="5"/>
  <c r="M262" i="5" s="1"/>
  <c r="L261" i="5"/>
  <c r="M261" i="5" s="1"/>
  <c r="L111" i="5"/>
  <c r="M111" i="5" s="1"/>
  <c r="L158" i="5"/>
  <c r="M158" i="5" s="1"/>
  <c r="L161" i="5"/>
  <c r="M161" i="5" s="1"/>
  <c r="L130" i="5"/>
  <c r="M130" i="5" s="1"/>
  <c r="L131" i="5"/>
  <c r="M131" i="5" s="1"/>
  <c r="L162" i="5"/>
  <c r="M162" i="5" s="1"/>
  <c r="L132" i="5"/>
  <c r="M132" i="5" s="1"/>
  <c r="L163" i="5"/>
  <c r="M163" i="5" s="1"/>
  <c r="L133" i="5"/>
  <c r="M133" i="5" s="1"/>
  <c r="L137" i="5"/>
  <c r="M137" i="5" s="1"/>
  <c r="L169" i="5"/>
  <c r="M169" i="5" s="1"/>
  <c r="L142" i="5"/>
  <c r="M142" i="5" s="1"/>
  <c r="L143" i="5"/>
  <c r="M143" i="5" s="1"/>
  <c r="L144" i="5"/>
  <c r="M144" i="5" s="1"/>
  <c r="L171" i="5"/>
  <c r="M171" i="5" s="1"/>
  <c r="L145" i="5"/>
  <c r="M145" i="5" s="1"/>
  <c r="L172" i="5"/>
  <c r="M172" i="5" s="1"/>
  <c r="L147" i="5"/>
  <c r="M147" i="5" s="1"/>
  <c r="L148" i="5"/>
  <c r="M148" i="5" s="1"/>
  <c r="L173" i="5"/>
  <c r="M173" i="5" s="1"/>
  <c r="L149" i="5"/>
  <c r="M149" i="5" s="1"/>
  <c r="L150" i="5"/>
  <c r="M150" i="5" s="1"/>
  <c r="L153" i="5"/>
  <c r="M153" i="5" s="1"/>
  <c r="L154" i="5"/>
  <c r="M154" i="5" s="1"/>
  <c r="L175" i="5"/>
  <c r="M175" i="5" s="1"/>
  <c r="L176" i="5"/>
  <c r="M176" i="5" s="1"/>
  <c r="L178" i="5"/>
  <c r="M178" i="5" s="1"/>
  <c r="L155" i="5"/>
  <c r="M155" i="5" s="1"/>
  <c r="L120" i="5"/>
  <c r="L103" i="5"/>
  <c r="L121" i="5"/>
  <c r="M121" i="5" s="1"/>
  <c r="L157" i="5"/>
  <c r="M157" i="5" s="1"/>
  <c r="L109" i="5"/>
  <c r="L110" i="5"/>
  <c r="M110" i="5" s="1"/>
  <c r="L122" i="5"/>
  <c r="M122" i="5" s="1"/>
  <c r="L123" i="5"/>
  <c r="M123" i="5" s="1"/>
  <c r="L124" i="5"/>
  <c r="M124" i="5" s="1"/>
  <c r="L125" i="5"/>
  <c r="M125" i="5" s="1"/>
  <c r="L126" i="5"/>
  <c r="M126" i="5" s="1"/>
  <c r="L112" i="5"/>
  <c r="L113" i="5"/>
  <c r="M113" i="5" s="1"/>
  <c r="L159" i="5"/>
  <c r="M159" i="5" s="1"/>
  <c r="L160" i="5"/>
  <c r="M160" i="5" s="1"/>
  <c r="L127" i="5"/>
  <c r="M127" i="5" s="1"/>
  <c r="L128" i="5"/>
  <c r="M128" i="5" s="1"/>
  <c r="L114" i="5"/>
  <c r="M114" i="5" s="1"/>
  <c r="L104" i="5"/>
  <c r="M104" i="5" s="1"/>
  <c r="L129" i="5"/>
  <c r="M129" i="5" s="1"/>
  <c r="L164" i="5"/>
  <c r="M164" i="5" s="1"/>
  <c r="L115" i="5"/>
  <c r="M115" i="5" s="1"/>
  <c r="L134" i="5"/>
  <c r="M134" i="5" s="1"/>
  <c r="L165" i="5"/>
  <c r="M165" i="5" s="1"/>
  <c r="L135" i="5"/>
  <c r="M135" i="5" s="1"/>
  <c r="L166" i="5"/>
  <c r="M166" i="5" s="1"/>
  <c r="L105" i="5"/>
  <c r="M105" i="5" s="1"/>
  <c r="L167" i="5"/>
  <c r="M167" i="5" s="1"/>
  <c r="L116" i="5"/>
  <c r="M116" i="5" s="1"/>
  <c r="L136" i="5"/>
  <c r="M136" i="5" s="1"/>
  <c r="L168" i="5"/>
  <c r="M168" i="5" s="1"/>
  <c r="L138" i="5"/>
  <c r="M138" i="5" s="1"/>
  <c r="L139" i="5"/>
  <c r="M139" i="5" s="1"/>
  <c r="L117" i="5"/>
  <c r="M117" i="5" s="1"/>
  <c r="L140" i="5"/>
  <c r="M140" i="5" s="1"/>
  <c r="L141" i="5"/>
  <c r="M141" i="5" s="1"/>
  <c r="L106" i="5"/>
  <c r="M106" i="5" s="1"/>
  <c r="L170" i="5"/>
  <c r="M170" i="5" s="1"/>
  <c r="L107" i="5"/>
  <c r="M107" i="5" s="1"/>
  <c r="L108" i="5"/>
  <c r="M108" i="5" s="1"/>
  <c r="L146" i="5"/>
  <c r="M146" i="5" s="1"/>
  <c r="L118" i="5"/>
  <c r="M118" i="5" s="1"/>
  <c r="L119" i="5"/>
  <c r="M119" i="5" s="1"/>
  <c r="L151" i="5"/>
  <c r="M151" i="5" s="1"/>
  <c r="L174" i="5"/>
  <c r="M174" i="5" s="1"/>
  <c r="L152" i="5"/>
  <c r="M152" i="5" s="1"/>
  <c r="L177" i="5"/>
  <c r="M177" i="5" s="1"/>
  <c r="L156" i="5"/>
  <c r="M156" i="5" s="1"/>
  <c r="L102" i="5"/>
  <c r="M102" i="5" s="1"/>
  <c r="L78" i="5"/>
  <c r="M78" i="5" s="1"/>
  <c r="L98" i="5"/>
  <c r="M98" i="5" s="1"/>
  <c r="L41" i="5"/>
  <c r="M41" i="5" s="1"/>
  <c r="L30" i="5"/>
  <c r="M30" i="5" s="1"/>
  <c r="L96" i="5"/>
  <c r="M96" i="5" s="1"/>
  <c r="L95" i="5"/>
  <c r="M95" i="5" s="1"/>
  <c r="L93" i="5"/>
  <c r="M93" i="5" s="1"/>
  <c r="L40" i="5"/>
  <c r="M40" i="5" s="1"/>
  <c r="L92" i="5"/>
  <c r="M92" i="5" s="1"/>
  <c r="L64" i="5"/>
  <c r="M64" i="5" s="1"/>
  <c r="L91" i="5"/>
  <c r="K91" i="5"/>
  <c r="L90" i="5"/>
  <c r="M90" i="5" s="1"/>
  <c r="L89" i="5"/>
  <c r="M89" i="5" s="1"/>
  <c r="L61" i="5"/>
  <c r="M61" i="5" s="1"/>
  <c r="L60" i="5"/>
  <c r="M60" i="5" s="1"/>
  <c r="L88" i="5"/>
  <c r="M88" i="5" s="1"/>
  <c r="L87" i="5"/>
  <c r="M87" i="5" s="1"/>
  <c r="L86" i="5"/>
  <c r="M86" i="5" s="1"/>
  <c r="L85" i="5"/>
  <c r="M85" i="5" s="1"/>
  <c r="L84" i="5"/>
  <c r="M84" i="5" s="1"/>
  <c r="L83" i="5"/>
  <c r="M83" i="5" s="1"/>
  <c r="L53" i="5"/>
  <c r="M53" i="5" s="1"/>
  <c r="L52" i="5"/>
  <c r="M52" i="5" s="1"/>
  <c r="L34" i="5"/>
  <c r="M34" i="5" s="1"/>
  <c r="L33" i="5"/>
  <c r="M33" i="5" s="1"/>
  <c r="L44" i="5"/>
  <c r="M44" i="5" s="1"/>
  <c r="L43" i="5"/>
  <c r="L80" i="5"/>
  <c r="K80" i="5"/>
  <c r="I39" i="3"/>
  <c r="J41" i="4"/>
  <c r="I41" i="4"/>
  <c r="J39" i="4"/>
  <c r="J38" i="4"/>
  <c r="J37" i="4"/>
  <c r="J36" i="4"/>
  <c r="J35" i="4"/>
  <c r="J34" i="4"/>
  <c r="J33" i="4"/>
  <c r="J32" i="4"/>
  <c r="J31" i="4"/>
  <c r="J30" i="4"/>
  <c r="J29" i="4"/>
  <c r="J28" i="4"/>
  <c r="J27" i="4"/>
  <c r="J26" i="4"/>
  <c r="K21" i="4"/>
  <c r="J21" i="4"/>
  <c r="J5" i="4"/>
  <c r="J6" i="4"/>
  <c r="J7" i="4"/>
  <c r="J8" i="4"/>
  <c r="J9" i="4"/>
  <c r="J10" i="4"/>
  <c r="J11" i="4"/>
  <c r="J12" i="4"/>
  <c r="J13" i="4"/>
  <c r="J14" i="4"/>
  <c r="J15" i="4"/>
  <c r="J16" i="4"/>
  <c r="J17" i="4"/>
  <c r="J18" i="4"/>
  <c r="J19" i="4"/>
  <c r="J4" i="4"/>
  <c r="I21" i="4"/>
  <c r="K88" i="2"/>
  <c r="L40" i="2"/>
  <c r="M40" i="2" s="1"/>
  <c r="L41" i="2"/>
  <c r="M41" i="2" s="1"/>
  <c r="L42" i="2"/>
  <c r="M42" i="2" s="1"/>
  <c r="L43" i="2"/>
  <c r="M43" i="2" s="1"/>
  <c r="L44" i="2"/>
  <c r="M44" i="2" s="1"/>
  <c r="L45" i="2"/>
  <c r="M45" i="2" s="1"/>
  <c r="L46" i="2"/>
  <c r="M46" i="2" s="1"/>
  <c r="L47" i="2"/>
  <c r="M47" i="2" s="1"/>
  <c r="L48" i="2"/>
  <c r="M48" i="2" s="1"/>
  <c r="L49" i="2"/>
  <c r="M49" i="2" s="1"/>
  <c r="L50" i="2"/>
  <c r="M50" i="2" s="1"/>
  <c r="L51" i="2"/>
  <c r="M51" i="2" s="1"/>
  <c r="L52" i="2"/>
  <c r="M52" i="2" s="1"/>
  <c r="L53" i="2"/>
  <c r="M53" i="2" s="1"/>
  <c r="L54" i="2"/>
  <c r="M54" i="2"/>
  <c r="L55" i="2"/>
  <c r="M55" i="2" s="1"/>
  <c r="L56" i="2"/>
  <c r="M56" i="2" s="1"/>
  <c r="L57" i="2"/>
  <c r="M57" i="2" s="1"/>
  <c r="L58" i="2"/>
  <c r="M58" i="2" s="1"/>
  <c r="L59" i="2"/>
  <c r="M59" i="2" s="1"/>
  <c r="L60" i="2"/>
  <c r="M60" i="2" s="1"/>
  <c r="L61" i="2"/>
  <c r="M61" i="2" s="1"/>
  <c r="L62" i="2"/>
  <c r="M62" i="2" s="1"/>
  <c r="L63" i="2"/>
  <c r="M63" i="2" s="1"/>
  <c r="L64" i="2"/>
  <c r="M64" i="2" s="1"/>
  <c r="L65" i="2"/>
  <c r="M65" i="2" s="1"/>
  <c r="L66" i="2"/>
  <c r="M66" i="2" s="1"/>
  <c r="L67" i="2"/>
  <c r="M67" i="2" s="1"/>
  <c r="L68" i="2"/>
  <c r="M68" i="2" s="1"/>
  <c r="L69" i="2"/>
  <c r="M69" i="2" s="1"/>
  <c r="L70" i="2"/>
  <c r="M70" i="2" s="1"/>
  <c r="L71" i="2"/>
  <c r="M71" i="2" s="1"/>
  <c r="L72" i="2"/>
  <c r="M72" i="2" s="1"/>
  <c r="L73" i="2"/>
  <c r="M73" i="2" s="1"/>
  <c r="L74" i="2"/>
  <c r="M74" i="2" s="1"/>
  <c r="L75" i="2"/>
  <c r="M75" i="2" s="1"/>
  <c r="L76" i="2"/>
  <c r="M76" i="2" s="1"/>
  <c r="L77" i="2"/>
  <c r="M77" i="2" s="1"/>
  <c r="L78" i="2"/>
  <c r="M78" i="2" s="1"/>
  <c r="L79" i="2"/>
  <c r="M79" i="2" s="1"/>
  <c r="L80" i="2"/>
  <c r="M80" i="2" s="1"/>
  <c r="L81" i="2"/>
  <c r="M81" i="2" s="1"/>
  <c r="L82" i="2"/>
  <c r="M82" i="2" s="1"/>
  <c r="L83" i="2"/>
  <c r="M83" i="2" s="1"/>
  <c r="L84" i="2"/>
  <c r="M84" i="2" s="1"/>
  <c r="L85" i="2"/>
  <c r="M85" i="2" s="1"/>
  <c r="L39" i="2"/>
  <c r="K86" i="1"/>
  <c r="K4" i="2"/>
  <c r="K21" i="2"/>
  <c r="L5" i="2"/>
  <c r="M5" i="2" s="1"/>
  <c r="L6" i="2"/>
  <c r="M6" i="2" s="1"/>
  <c r="L7" i="2"/>
  <c r="M7" i="2" s="1"/>
  <c r="L8" i="2"/>
  <c r="M8" i="2" s="1"/>
  <c r="L9" i="2"/>
  <c r="M9" i="2" s="1"/>
  <c r="L10" i="2"/>
  <c r="M10" i="2" s="1"/>
  <c r="L11" i="2"/>
  <c r="M11" i="2" s="1"/>
  <c r="L12" i="2"/>
  <c r="M12" i="2" s="1"/>
  <c r="L13" i="2"/>
  <c r="M13" i="2" s="1"/>
  <c r="L14" i="2"/>
  <c r="M14" i="2" s="1"/>
  <c r="L15" i="2"/>
  <c r="M15" i="2" s="1"/>
  <c r="L16" i="2"/>
  <c r="M16" i="2" s="1"/>
  <c r="L17" i="2"/>
  <c r="M17" i="2" s="1"/>
  <c r="L18" i="2"/>
  <c r="M18" i="2" s="1"/>
  <c r="L19" i="2"/>
  <c r="M19" i="2" s="1"/>
  <c r="L20" i="2"/>
  <c r="M20" i="2" s="1"/>
  <c r="L21" i="2"/>
  <c r="L22" i="2"/>
  <c r="M22" i="2" s="1"/>
  <c r="L23" i="2"/>
  <c r="M23" i="2" s="1"/>
  <c r="L24" i="2"/>
  <c r="M24" i="2" s="1"/>
  <c r="L25" i="2"/>
  <c r="M25" i="2" s="1"/>
  <c r="L26" i="2"/>
  <c r="M26" i="2" s="1"/>
  <c r="L27" i="2"/>
  <c r="M27" i="2" s="1"/>
  <c r="L28" i="2"/>
  <c r="M28" i="2" s="1"/>
  <c r="L29" i="2"/>
  <c r="M29" i="2" s="1"/>
  <c r="L30" i="2"/>
  <c r="M30" i="2" s="1"/>
  <c r="L31" i="2"/>
  <c r="M31" i="2" s="1"/>
  <c r="L32" i="2"/>
  <c r="M32" i="2" s="1"/>
  <c r="L4" i="2"/>
  <c r="M9" i="1"/>
  <c r="N9" i="1" s="1"/>
  <c r="M13" i="1"/>
  <c r="N13" i="1" s="1"/>
  <c r="M25" i="1"/>
  <c r="N25" i="1" s="1"/>
  <c r="M17" i="1"/>
  <c r="N17" i="1" s="1"/>
  <c r="J24" i="3"/>
  <c r="K24" i="3" s="1"/>
  <c r="J15" i="3"/>
  <c r="K15" i="3" s="1"/>
  <c r="J36" i="3"/>
  <c r="K36" i="3" s="1"/>
  <c r="J11" i="3"/>
  <c r="K11" i="3" s="1"/>
  <c r="J17" i="3"/>
  <c r="K17" i="3" s="1"/>
  <c r="J31" i="3"/>
  <c r="K31" i="3" s="1"/>
  <c r="J30" i="3"/>
  <c r="K30" i="3" s="1"/>
  <c r="J5" i="3"/>
  <c r="K5" i="3" s="1"/>
  <c r="J33" i="3"/>
  <c r="K33" i="3" s="1"/>
  <c r="J14" i="3"/>
  <c r="K14" i="3" s="1"/>
  <c r="J10" i="3"/>
  <c r="K10" i="3" s="1"/>
  <c r="J19" i="3"/>
  <c r="K19" i="3" s="1"/>
  <c r="J9" i="3"/>
  <c r="K9" i="3" s="1"/>
  <c r="J22" i="3"/>
  <c r="K22" i="3" s="1"/>
  <c r="J37" i="3"/>
  <c r="K37" i="3" s="1"/>
  <c r="J12" i="3"/>
  <c r="K12" i="3" s="1"/>
  <c r="J23" i="3"/>
  <c r="K23" i="3" s="1"/>
  <c r="J29" i="3"/>
  <c r="K29" i="3" s="1"/>
  <c r="J7" i="3"/>
  <c r="K7" i="3" s="1"/>
  <c r="J34" i="3"/>
  <c r="K34" i="3" s="1"/>
  <c r="J25" i="3"/>
  <c r="K25" i="3" s="1"/>
  <c r="J16" i="3"/>
  <c r="K16" i="3" s="1"/>
  <c r="J6" i="3"/>
  <c r="K6" i="3" s="1"/>
  <c r="J35" i="3"/>
  <c r="K35" i="3" s="1"/>
  <c r="J18" i="3"/>
  <c r="K18" i="3" s="1"/>
  <c r="J28" i="3"/>
  <c r="K28" i="3" s="1"/>
  <c r="J32" i="3"/>
  <c r="K32" i="3" s="1"/>
  <c r="J26" i="3"/>
  <c r="K26" i="3" s="1"/>
  <c r="J27" i="3"/>
  <c r="K27" i="3" s="1"/>
  <c r="J21" i="3"/>
  <c r="K21" i="3" s="1"/>
  <c r="J8" i="3"/>
  <c r="K8" i="3" s="1"/>
  <c r="J4" i="3"/>
  <c r="K4" i="3" s="1"/>
  <c r="J13" i="3"/>
  <c r="K13" i="3" s="1"/>
  <c r="J20" i="3"/>
  <c r="K20" i="3" s="1"/>
  <c r="M24" i="1"/>
  <c r="N24" i="1" s="1"/>
  <c r="M30" i="1"/>
  <c r="N30" i="1" s="1"/>
  <c r="M18" i="1"/>
  <c r="N18" i="1" s="1"/>
  <c r="M8" i="1"/>
  <c r="N8" i="1" s="1"/>
  <c r="K33" i="1"/>
  <c r="K89" i="1" s="1"/>
  <c r="M12" i="5" l="1"/>
  <c r="M13" i="5"/>
  <c r="M6" i="5"/>
  <c r="M24" i="5"/>
  <c r="K289" i="5"/>
  <c r="M103" i="5"/>
  <c r="M226" i="5"/>
  <c r="M79" i="5"/>
  <c r="M259" i="5"/>
  <c r="M43" i="5"/>
  <c r="M109" i="5"/>
  <c r="M32" i="5"/>
  <c r="M26" i="5"/>
  <c r="M209" i="5"/>
  <c r="M120" i="5"/>
  <c r="M215" i="5"/>
  <c r="L289" i="5"/>
  <c r="I92" i="3"/>
  <c r="J89" i="3"/>
  <c r="K89" i="3" s="1"/>
  <c r="C93" i="3"/>
  <c r="J39" i="3"/>
  <c r="M39" i="2"/>
  <c r="L88" i="2"/>
  <c r="L89" i="1"/>
  <c r="N89" i="1" s="1"/>
  <c r="C89" i="1"/>
  <c r="N33" i="1"/>
  <c r="M112" i="5"/>
  <c r="M25" i="5"/>
  <c r="M3" i="5"/>
  <c r="M8" i="5"/>
  <c r="M17" i="5"/>
  <c r="C91" i="2"/>
  <c r="M88" i="2"/>
  <c r="M20" i="5"/>
  <c r="M2" i="5"/>
  <c r="M11" i="5"/>
  <c r="M19" i="5"/>
  <c r="M15" i="5"/>
  <c r="M9" i="5"/>
  <c r="M23" i="5"/>
  <c r="M14" i="5"/>
  <c r="M22" i="5"/>
  <c r="M21" i="5"/>
  <c r="M10" i="5"/>
  <c r="M7" i="5"/>
  <c r="M16" i="5"/>
  <c r="M4" i="5"/>
  <c r="M5" i="5"/>
  <c r="M18" i="5"/>
  <c r="J20" i="7"/>
  <c r="J21" i="7"/>
  <c r="H29" i="7"/>
  <c r="J29" i="7" s="1"/>
  <c r="J23" i="7"/>
  <c r="M91" i="5"/>
  <c r="J15" i="7"/>
  <c r="J25" i="7"/>
  <c r="J26" i="7"/>
  <c r="J5" i="7"/>
  <c r="J13" i="7"/>
  <c r="J17" i="7"/>
  <c r="J10" i="7"/>
  <c r="J8" i="7"/>
  <c r="J18" i="7"/>
  <c r="J4" i="7"/>
  <c r="J9" i="7"/>
  <c r="J19" i="7"/>
  <c r="M80" i="5"/>
  <c r="K41" i="4"/>
  <c r="K34" i="2"/>
  <c r="K91" i="2" s="1"/>
  <c r="M21" i="2"/>
  <c r="N86" i="1"/>
  <c r="M4" i="2"/>
  <c r="L34" i="2"/>
  <c r="J92" i="3" l="1"/>
  <c r="K92" i="3" s="1"/>
  <c r="K39" i="3"/>
  <c r="M34" i="2"/>
  <c r="L91" i="2"/>
  <c r="M91" i="2" s="1"/>
</calcChain>
</file>

<file path=xl/sharedStrings.xml><?xml version="1.0" encoding="utf-8"?>
<sst xmlns="http://schemas.openxmlformats.org/spreadsheetml/2006/main" count="1836" uniqueCount="182">
  <si>
    <t>Total</t>
  </si>
  <si>
    <t>Pos.</t>
  </si>
  <si>
    <t>Nom</t>
  </si>
  <si>
    <t>P1</t>
  </si>
  <si>
    <t>P2</t>
  </si>
  <si>
    <t>P3</t>
  </si>
  <si>
    <t>P4</t>
  </si>
  <si>
    <t>P5</t>
  </si>
  <si>
    <t>P6</t>
  </si>
  <si>
    <t>P7</t>
  </si>
  <si>
    <t>P8</t>
  </si>
  <si>
    <t>QA</t>
  </si>
  <si>
    <t>Zbinden Ruth</t>
  </si>
  <si>
    <t>Morand Marie-Noëlle</t>
  </si>
  <si>
    <t>Guyot Christine</t>
  </si>
  <si>
    <t>Aries Claudia</t>
  </si>
  <si>
    <t>Pasquier Virginie</t>
  </si>
  <si>
    <t>Vergère Patricia</t>
  </si>
  <si>
    <t>Flores Merlinda</t>
  </si>
  <si>
    <t>Paras Marife</t>
  </si>
  <si>
    <t>Grillet Liliane</t>
  </si>
  <si>
    <t>Rosa-Guerraz Céline</t>
  </si>
  <si>
    <t>Despres Marylène</t>
  </si>
  <si>
    <t>Vergère Rébecca</t>
  </si>
  <si>
    <t>Corbo Pierre</t>
  </si>
  <si>
    <t>Gozzo Alain</t>
  </si>
  <si>
    <t>Nemeskeri Julien</t>
  </si>
  <si>
    <t>Vergère Pascal</t>
  </si>
  <si>
    <t>Martin José</t>
  </si>
  <si>
    <t>Moser René</t>
  </si>
  <si>
    <t>Roagna Gilles-Eric</t>
  </si>
  <si>
    <t>Huberson Guillaume</t>
  </si>
  <si>
    <t>Musa Jesper</t>
  </si>
  <si>
    <t>Schmisser Laurent</t>
  </si>
  <si>
    <t>Parome Richard</t>
  </si>
  <si>
    <t>Serrano Ronaldo</t>
  </si>
  <si>
    <t>Thomet Adrien</t>
  </si>
  <si>
    <t>Groux Gilbert</t>
  </si>
  <si>
    <t>Gratziu Rossano</t>
  </si>
  <si>
    <t>Rosa Pedro</t>
  </si>
  <si>
    <t>Cat</t>
  </si>
  <si>
    <t>D</t>
  </si>
  <si>
    <t>Jaena Emma</t>
  </si>
  <si>
    <t>Faller Nezza</t>
  </si>
  <si>
    <t>Karrer Luisita</t>
  </si>
  <si>
    <t>Faller Noraida</t>
  </si>
  <si>
    <t>Hubert Isabelle</t>
  </si>
  <si>
    <t>Rubio Anna</t>
  </si>
  <si>
    <t>Barbezat Carmen</t>
  </si>
  <si>
    <t>Louvrier Ivana</t>
  </si>
  <si>
    <t>Perito Pascal</t>
  </si>
  <si>
    <t>Miano Nunziato</t>
  </si>
  <si>
    <t>Rosset Franck</t>
  </si>
  <si>
    <t>Hutzli Christian</t>
  </si>
  <si>
    <t>Da Silva Mario</t>
  </si>
  <si>
    <t>Bourgeois Henri</t>
  </si>
  <si>
    <t>Carolino Romulo</t>
  </si>
  <si>
    <t>Mancuso Angelo</t>
  </si>
  <si>
    <t>Hutzli Philippe</t>
  </si>
  <si>
    <t>Baruh Enis</t>
  </si>
  <si>
    <t>Corminboeuf Pascal</t>
  </si>
  <si>
    <t>Martinez Mary-Claude</t>
  </si>
  <si>
    <t>Mardi 10 janvier 2023</t>
  </si>
  <si>
    <t>Kerlero de Rosbo Erick</t>
  </si>
  <si>
    <t>Genillard Ralph-Yves</t>
  </si>
  <si>
    <t>Grosrey Krystel</t>
  </si>
  <si>
    <t>Pahud Chinny</t>
  </si>
  <si>
    <t>Barbuscia Isabelle</t>
  </si>
  <si>
    <t>Terrettaz Janique</t>
  </si>
  <si>
    <t>Cardinaux Pierre-Alain</t>
  </si>
  <si>
    <t>Guerraz Céline</t>
  </si>
  <si>
    <t>Burri Katia</t>
  </si>
  <si>
    <t>Manco Anthony</t>
  </si>
  <si>
    <t>Moser Roberto</t>
  </si>
  <si>
    <t>Terrettaz Joey</t>
  </si>
  <si>
    <t>Meier Pierre</t>
  </si>
  <si>
    <t>Gomez Domingo</t>
  </si>
  <si>
    <t>Monnier Michel</t>
  </si>
  <si>
    <t>Monti Olivier</t>
  </si>
  <si>
    <t>Burri Fernand</t>
  </si>
  <si>
    <t>Faller Merri</t>
  </si>
  <si>
    <t>Moyenne</t>
  </si>
  <si>
    <t>Parties</t>
  </si>
  <si>
    <t>Moy.</t>
  </si>
  <si>
    <t>Morales Serrano Eduardo</t>
  </si>
  <si>
    <t>Diaz Lopez José Manuel</t>
  </si>
  <si>
    <t>Karrer Jean</t>
  </si>
  <si>
    <t>D'Apice Vincenzo</t>
  </si>
  <si>
    <t>Favre Jean-Marie</t>
  </si>
  <si>
    <t>Petringa Antonio</t>
  </si>
  <si>
    <t>Almudever Celina</t>
  </si>
  <si>
    <t>Walther Jeanette</t>
  </si>
  <si>
    <t>Bull Oliver</t>
  </si>
  <si>
    <t>Pellein Stéphane</t>
  </si>
  <si>
    <t>Golay Daniel</t>
  </si>
  <si>
    <t>Dodah Moonesh</t>
  </si>
  <si>
    <t>Seydoux Pascal</t>
  </si>
  <si>
    <t>D'Apice Eladio</t>
  </si>
  <si>
    <t>Stutz René</t>
  </si>
  <si>
    <t>Chappuis Bernard</t>
  </si>
  <si>
    <t>Cataldo Wiliam</t>
  </si>
  <si>
    <t>Mermoud Alex</t>
  </si>
  <si>
    <t>Gabriel Eric</t>
  </si>
  <si>
    <t>Mardi 19 janvier 2023</t>
  </si>
  <si>
    <t>Jeudi 12 janvier 2023</t>
  </si>
  <si>
    <t>Manco Daniel</t>
  </si>
  <si>
    <t>Bravo Mario</t>
  </si>
  <si>
    <t>Champagne Marc</t>
  </si>
  <si>
    <t>Company Lucas</t>
  </si>
  <si>
    <t>Jules Pascal</t>
  </si>
  <si>
    <t>Calzavara Bernard</t>
  </si>
  <si>
    <t>Rosa - Guerraz Céline</t>
  </si>
  <si>
    <t>Lundi 23 janvier 2023</t>
  </si>
  <si>
    <t>Mardi 17 janvier 2023</t>
  </si>
  <si>
    <t>Mardi 25 janvier 2023</t>
  </si>
  <si>
    <t>Lundi 16 janvier 2023</t>
  </si>
  <si>
    <t>Jeudi 26 janvier 2023</t>
  </si>
  <si>
    <t>Individuels</t>
  </si>
  <si>
    <t>Doublettes</t>
  </si>
  <si>
    <t>Trio</t>
  </si>
  <si>
    <t>Discipline</t>
  </si>
  <si>
    <t>Étiquettes de lignes</t>
  </si>
  <si>
    <t>Total général</t>
  </si>
  <si>
    <t>Somme de P1</t>
  </si>
  <si>
    <t>Somme de P2</t>
  </si>
  <si>
    <t>Somme de P3</t>
  </si>
  <si>
    <t>Somme de P4</t>
  </si>
  <si>
    <t>Somme de P5</t>
  </si>
  <si>
    <t>Somme de P6</t>
  </si>
  <si>
    <t>Somme de P7</t>
  </si>
  <si>
    <t>Somme de P8</t>
  </si>
  <si>
    <t>Somme de QA</t>
  </si>
  <si>
    <t>Somme de Parties</t>
  </si>
  <si>
    <t>Somme de Moyennes1</t>
  </si>
  <si>
    <t>Mixte</t>
  </si>
  <si>
    <t>Nicole Roger</t>
  </si>
  <si>
    <t>Ronchi Jacques</t>
  </si>
  <si>
    <t>(Tous)</t>
  </si>
  <si>
    <t>Nombre de 200</t>
  </si>
  <si>
    <t>Total 200</t>
  </si>
  <si>
    <t>All Events du 28.01.2023</t>
  </si>
  <si>
    <t>All Events</t>
  </si>
  <si>
    <t>A</t>
  </si>
  <si>
    <t>B</t>
  </si>
  <si>
    <t>C</t>
  </si>
  <si>
    <t>Groupe</t>
  </si>
  <si>
    <t xml:space="preserve">Total </t>
  </si>
  <si>
    <t>Dame</t>
  </si>
  <si>
    <t>Dames</t>
  </si>
  <si>
    <t>Moyennes</t>
  </si>
  <si>
    <t>Championnat Genevois 2023</t>
  </si>
  <si>
    <t>Championnat Genevois 2022</t>
  </si>
  <si>
    <t>Championnat Genevois 2020</t>
  </si>
  <si>
    <t>Finale All Events - Hommes - Categorie A</t>
  </si>
  <si>
    <t xml:space="preserve">Finale All Events - Dames </t>
  </si>
  <si>
    <t>Finale All Events - Dames - Categorie A</t>
  </si>
  <si>
    <t>Finales All Events - Hommes - Categorie B</t>
  </si>
  <si>
    <t>Finales All Events - Hommes - Categorie C</t>
  </si>
  <si>
    <t>Finales All Events - Dames - Categorie B</t>
  </si>
  <si>
    <t>TOTAL</t>
  </si>
  <si>
    <t>Individuel hommes - Categorie A</t>
  </si>
  <si>
    <t>Individuel hommes - Categorie B</t>
  </si>
  <si>
    <t>Individuel hommes - Categorie C</t>
  </si>
  <si>
    <t>Individuel dames</t>
  </si>
  <si>
    <t>Individuel dames - Categorie A</t>
  </si>
  <si>
    <t>Individuel dames - Categorie B</t>
  </si>
  <si>
    <t>Doublette hommes - Categorie A</t>
  </si>
  <si>
    <t>Doublette hommes - Categorie B</t>
  </si>
  <si>
    <t>Doublette hommes - Categorie C</t>
  </si>
  <si>
    <t>Doublette dames</t>
  </si>
  <si>
    <t>Doublette dames - Categorie A</t>
  </si>
  <si>
    <t>Doublette dames - Categorie B</t>
  </si>
  <si>
    <t>Triplette hommes A</t>
  </si>
  <si>
    <t>Triplette hommes B</t>
  </si>
  <si>
    <t>Triplette hommes C</t>
  </si>
  <si>
    <t>Triplette dames</t>
  </si>
  <si>
    <t>Triplette mixte</t>
  </si>
  <si>
    <t>Doublette Mixte - Categorie A</t>
  </si>
  <si>
    <t>Doublette Mixte - Categorie B</t>
  </si>
  <si>
    <t>Moyenne générale</t>
  </si>
  <si>
    <t>Championnat Genevois 2019</t>
  </si>
  <si>
    <t>Championnat Genevois 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</si>
</sst>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&quot;fr.&quot;\ #,##0.00;[Red]&quot;fr.&quot;\ \-#,##0.00"/>
  </numFmts>
  <fonts count="36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57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sz val="6"/>
      <color rgb="FF000000"/>
      <name val="Arial"/>
      <family val="2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u/>
      <sz val="12"/>
      <color theme="10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sz val="12"/>
      <color rgb="FF000000"/>
      <name val="Arial"/>
      <family val="2"/>
    </font>
    <font>
      <b/>
      <sz val="7"/>
      <color rgb="FF000000"/>
      <name val="Arial"/>
      <family val="2"/>
    </font>
    <font>
      <b/>
      <sz val="10"/>
      <color rgb="FFFF0000"/>
      <name val="Arial"/>
      <family val="2"/>
    </font>
    <font>
      <b/>
      <sz val="16"/>
      <color theme="1"/>
      <name val="Arial"/>
      <family val="2"/>
    </font>
    <font>
      <b/>
      <sz val="12"/>
      <color rgb="FFFF0000"/>
      <name val="Arial"/>
      <family val="2"/>
    </font>
    <font>
      <b/>
      <sz val="14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4"/>
      <color rgb="FFFF0000"/>
      <name val="Arial"/>
      <family val="2"/>
    </font>
    <font>
      <sz val="12"/>
      <color theme="1"/>
      <name val="Calibri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DFDFDF"/>
        <bgColor indexed="64"/>
      </patternFill>
    </fill>
    <fill>
      <patternFill patternType="solid">
        <fgColor rgb="FFCCCCE6"/>
        <bgColor indexed="64"/>
      </patternFill>
    </fill>
    <fill>
      <patternFill patternType="solid">
        <fgColor rgb="FFB2B2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0" borderId="0" applyNumberFormat="0" applyFill="0" applyBorder="0" applyAlignment="0" applyProtection="0"/>
    <xf numFmtId="0" fontId="30" fillId="0" borderId="0"/>
  </cellStyleXfs>
  <cellXfs count="200">
    <xf numFmtId="0" fontId="0" fillId="0" borderId="0" xfId="0"/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center" vertical="center"/>
    </xf>
    <xf numFmtId="2" fontId="16" fillId="0" borderId="0" xfId="0" applyNumberFormat="1" applyFont="1" applyAlignment="1">
      <alignment horizontal="center" vertical="center"/>
    </xf>
    <xf numFmtId="0" fontId="18" fillId="33" borderId="10" xfId="0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21" fillId="33" borderId="10" xfId="42" applyFill="1" applyBorder="1" applyAlignment="1">
      <alignment horizontal="left" vertical="center" wrapText="1"/>
    </xf>
    <xf numFmtId="0" fontId="21" fillId="35" borderId="10" xfId="42" applyFill="1" applyBorder="1" applyAlignment="1">
      <alignment horizontal="left" vertical="center" wrapText="1"/>
    </xf>
    <xf numFmtId="0" fontId="19" fillId="35" borderId="10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164" fontId="16" fillId="0" borderId="0" xfId="0" applyNumberFormat="1" applyFont="1" applyAlignment="1">
      <alignment horizontal="center" vertical="center"/>
    </xf>
    <xf numFmtId="2" fontId="0" fillId="0" borderId="0" xfId="0" applyNumberFormat="1"/>
    <xf numFmtId="2" fontId="14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/>
    </xf>
    <xf numFmtId="2" fontId="18" fillId="33" borderId="10" xfId="0" applyNumberFormat="1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1" fillId="0" borderId="10" xfId="42" applyFill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2" fontId="19" fillId="0" borderId="10" xfId="0" applyNumberFormat="1" applyFont="1" applyBorder="1" applyAlignment="1">
      <alignment horizontal="center" vertical="center" wrapText="1"/>
    </xf>
    <xf numFmtId="0" fontId="25" fillId="33" borderId="10" xfId="0" applyFont="1" applyFill="1" applyBorder="1" applyAlignment="1">
      <alignment horizontal="center" vertical="center" wrapText="1"/>
    </xf>
    <xf numFmtId="0" fontId="25" fillId="33" borderId="10" xfId="0" applyFont="1" applyFill="1" applyBorder="1" applyAlignment="1">
      <alignment horizontal="left" vertical="center" wrapText="1"/>
    </xf>
    <xf numFmtId="0" fontId="25" fillId="34" borderId="10" xfId="0" applyFont="1" applyFill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164" fontId="23" fillId="0" borderId="0" xfId="0" applyNumberFormat="1" applyFont="1" applyAlignment="1">
      <alignment horizontal="center" vertical="center" wrapText="1"/>
    </xf>
    <xf numFmtId="0" fontId="19" fillId="33" borderId="10" xfId="0" applyFont="1" applyFill="1" applyBorder="1" applyAlignment="1">
      <alignment vertical="center" wrapText="1"/>
    </xf>
    <xf numFmtId="0" fontId="19" fillId="35" borderId="10" xfId="0" applyFont="1" applyFill="1" applyBorder="1" applyAlignment="1">
      <alignment vertical="center" wrapText="1"/>
    </xf>
    <xf numFmtId="0" fontId="18" fillId="33" borderId="10" xfId="0" applyFont="1" applyFill="1" applyBorder="1" applyAlignment="1">
      <alignment horizontal="left" vertical="center" wrapText="1"/>
    </xf>
    <xf numFmtId="0" fontId="19" fillId="34" borderId="10" xfId="0" applyFont="1" applyFill="1" applyBorder="1" applyAlignment="1">
      <alignment horizontal="center" vertical="center" wrapText="1"/>
    </xf>
    <xf numFmtId="0" fontId="19" fillId="36" borderId="10" xfId="0" applyFont="1" applyFill="1" applyBorder="1" applyAlignment="1">
      <alignment horizontal="center" vertical="center" wrapText="1"/>
    </xf>
    <xf numFmtId="0" fontId="23" fillId="33" borderId="10" xfId="0" applyFont="1" applyFill="1" applyBorder="1" applyAlignment="1">
      <alignment horizontal="center" vertical="center" wrapText="1"/>
    </xf>
    <xf numFmtId="0" fontId="23" fillId="35" borderId="10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0" fontId="27" fillId="0" borderId="0" xfId="0" applyFont="1" applyAlignment="1">
      <alignment horizontal="center" vertical="center"/>
    </xf>
    <xf numFmtId="0" fontId="27" fillId="0" borderId="0" xfId="0" applyFont="1"/>
    <xf numFmtId="0" fontId="18" fillId="0" borderId="10" xfId="0" applyFont="1" applyBorder="1" applyAlignment="1">
      <alignment horizontal="center" vertical="center" wrapText="1"/>
    </xf>
    <xf numFmtId="2" fontId="18" fillId="0" borderId="10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24" fillId="37" borderId="10" xfId="0" applyFont="1" applyFill="1" applyBorder="1" applyAlignment="1">
      <alignment horizontal="center" vertical="center" wrapText="1"/>
    </xf>
    <xf numFmtId="0" fontId="21" fillId="37" borderId="10" xfId="42" applyFill="1" applyBorder="1" applyAlignment="1">
      <alignment horizontal="left" vertical="center" wrapText="1"/>
    </xf>
    <xf numFmtId="0" fontId="19" fillId="37" borderId="10" xfId="0" applyFont="1" applyFill="1" applyBorder="1" applyAlignment="1">
      <alignment horizontal="center" vertical="center" wrapText="1"/>
    </xf>
    <xf numFmtId="0" fontId="20" fillId="37" borderId="10" xfId="0" applyFont="1" applyFill="1" applyBorder="1" applyAlignment="1">
      <alignment horizontal="center" vertical="center" wrapText="1"/>
    </xf>
    <xf numFmtId="2" fontId="19" fillId="37" borderId="10" xfId="0" applyNumberFormat="1" applyFont="1" applyFill="1" applyBorder="1" applyAlignment="1">
      <alignment horizontal="center" vertical="center" wrapText="1"/>
    </xf>
    <xf numFmtId="0" fontId="0" fillId="37" borderId="10" xfId="0" applyFill="1" applyBorder="1" applyAlignment="1">
      <alignment horizontal="center" vertical="center"/>
    </xf>
    <xf numFmtId="0" fontId="24" fillId="38" borderId="10" xfId="0" applyFont="1" applyFill="1" applyBorder="1" applyAlignment="1">
      <alignment horizontal="center" vertical="center" wrapText="1"/>
    </xf>
    <xf numFmtId="0" fontId="21" fillId="38" borderId="10" xfId="42" applyFill="1" applyBorder="1" applyAlignment="1">
      <alignment horizontal="left" vertical="center" wrapText="1"/>
    </xf>
    <xf numFmtId="0" fontId="20" fillId="38" borderId="10" xfId="0" applyFont="1" applyFill="1" applyBorder="1" applyAlignment="1">
      <alignment horizontal="center" vertical="center" wrapText="1"/>
    </xf>
    <xf numFmtId="0" fontId="19" fillId="38" borderId="10" xfId="0" applyFont="1" applyFill="1" applyBorder="1" applyAlignment="1">
      <alignment horizontal="center" vertical="center" wrapText="1"/>
    </xf>
    <xf numFmtId="0" fontId="0" fillId="38" borderId="10" xfId="0" applyFill="1" applyBorder="1"/>
    <xf numFmtId="0" fontId="0" fillId="38" borderId="10" xfId="0" applyFill="1" applyBorder="1" applyAlignment="1">
      <alignment horizontal="center" vertical="center"/>
    </xf>
    <xf numFmtId="2" fontId="0" fillId="38" borderId="10" xfId="0" applyNumberFormat="1" applyFill="1" applyBorder="1" applyAlignment="1">
      <alignment horizontal="center" vertical="center"/>
    </xf>
    <xf numFmtId="2" fontId="14" fillId="38" borderId="10" xfId="0" applyNumberFormat="1" applyFont="1" applyFill="1" applyBorder="1" applyAlignment="1">
      <alignment horizontal="center" vertical="center"/>
    </xf>
    <xf numFmtId="0" fontId="0" fillId="38" borderId="0" xfId="0" applyFill="1" applyAlignment="1">
      <alignment horizontal="left"/>
    </xf>
    <xf numFmtId="0" fontId="21" fillId="39" borderId="10" xfId="42" applyFill="1" applyBorder="1" applyAlignment="1">
      <alignment horizontal="left" vertical="center" wrapText="1"/>
    </xf>
    <xf numFmtId="0" fontId="19" fillId="39" borderId="10" xfId="0" applyFont="1" applyFill="1" applyBorder="1" applyAlignment="1">
      <alignment horizontal="center" vertical="center" wrapText="1"/>
    </xf>
    <xf numFmtId="0" fontId="20" fillId="39" borderId="10" xfId="0" applyFont="1" applyFill="1" applyBorder="1" applyAlignment="1">
      <alignment horizontal="center" vertical="center" wrapText="1"/>
    </xf>
    <xf numFmtId="0" fontId="0" fillId="39" borderId="0" xfId="0" applyFill="1" applyAlignment="1">
      <alignment horizontal="left"/>
    </xf>
    <xf numFmtId="0" fontId="0" fillId="37" borderId="0" xfId="0" applyFill="1" applyAlignment="1">
      <alignment horizontal="left"/>
    </xf>
    <xf numFmtId="0" fontId="0" fillId="39" borderId="0" xfId="0" applyFill="1" applyAlignment="1">
      <alignment horizontal="center" vertical="center"/>
    </xf>
    <xf numFmtId="0" fontId="0" fillId="0" borderId="0" xfId="0" applyAlignment="1">
      <alignment horizontal="right" vertical="center"/>
    </xf>
    <xf numFmtId="0" fontId="21" fillId="0" borderId="0" xfId="42"/>
    <xf numFmtId="0" fontId="16" fillId="0" borderId="0" xfId="0" applyFont="1"/>
    <xf numFmtId="0" fontId="0" fillId="40" borderId="0" xfId="0" applyFill="1" applyAlignment="1">
      <alignment horizontal="center" vertical="center"/>
    </xf>
    <xf numFmtId="0" fontId="21" fillId="40" borderId="10" xfId="42" applyFill="1" applyBorder="1" applyAlignment="1">
      <alignment horizontal="left" vertical="center" wrapText="1"/>
    </xf>
    <xf numFmtId="0" fontId="0" fillId="40" borderId="0" xfId="0" applyFill="1" applyAlignment="1">
      <alignment horizontal="left"/>
    </xf>
    <xf numFmtId="0" fontId="21" fillId="33" borderId="0" xfId="42" applyFill="1" applyBorder="1" applyAlignment="1">
      <alignment horizontal="left" vertical="center" wrapText="1"/>
    </xf>
    <xf numFmtId="0" fontId="21" fillId="0" borderId="10" xfId="42" applyBorder="1"/>
    <xf numFmtId="0" fontId="21" fillId="40" borderId="10" xfId="42" applyFill="1" applyBorder="1"/>
    <xf numFmtId="0" fontId="21" fillId="38" borderId="0" xfId="42" applyFill="1" applyBorder="1" applyAlignment="1">
      <alignment horizontal="left" vertical="center" wrapText="1"/>
    </xf>
    <xf numFmtId="0" fontId="0" fillId="40" borderId="10" xfId="0" applyFill="1" applyBorder="1" applyAlignment="1">
      <alignment horizontal="center" vertical="center"/>
    </xf>
    <xf numFmtId="0" fontId="19" fillId="38" borderId="0" xfId="0" applyFont="1" applyFill="1" applyAlignment="1">
      <alignment horizontal="center" vertical="center" wrapText="1"/>
    </xf>
    <xf numFmtId="0" fontId="20" fillId="38" borderId="0" xfId="0" applyFont="1" applyFill="1" applyAlignment="1">
      <alignment horizontal="center" vertical="center" wrapText="1"/>
    </xf>
    <xf numFmtId="0" fontId="0" fillId="40" borderId="10" xfId="0" applyFill="1" applyBorder="1"/>
    <xf numFmtId="0" fontId="0" fillId="39" borderId="10" xfId="0" applyFill="1" applyBorder="1"/>
    <xf numFmtId="0" fontId="0" fillId="38" borderId="0" xfId="0" applyFill="1"/>
    <xf numFmtId="0" fontId="0" fillId="38" borderId="0" xfId="0" applyFill="1" applyAlignment="1">
      <alignment horizontal="center" vertical="center"/>
    </xf>
    <xf numFmtId="2" fontId="0" fillId="38" borderId="0" xfId="0" applyNumberFormat="1" applyFill="1" applyAlignment="1">
      <alignment horizontal="center" vertical="center"/>
    </xf>
    <xf numFmtId="0" fontId="0" fillId="39" borderId="10" xfId="0" applyFill="1" applyBorder="1" applyAlignment="1">
      <alignment horizontal="center" vertical="center"/>
    </xf>
    <xf numFmtId="0" fontId="0" fillId="38" borderId="11" xfId="0" applyFill="1" applyBorder="1" applyAlignment="1">
      <alignment horizontal="center" vertical="center"/>
    </xf>
    <xf numFmtId="0" fontId="0" fillId="37" borderId="0" xfId="0" applyFill="1" applyAlignment="1">
      <alignment horizontal="center" vertical="center"/>
    </xf>
    <xf numFmtId="2" fontId="0" fillId="39" borderId="0" xfId="0" applyNumberFormat="1" applyFill="1" applyAlignment="1">
      <alignment horizontal="center" vertical="center"/>
    </xf>
    <xf numFmtId="2" fontId="0" fillId="40" borderId="0" xfId="0" applyNumberFormat="1" applyFill="1" applyAlignment="1">
      <alignment horizontal="center" vertical="center"/>
    </xf>
    <xf numFmtId="0" fontId="0" fillId="0" borderId="0" xfId="0" applyAlignment="1">
      <alignment horizontal="left" indent="1"/>
    </xf>
    <xf numFmtId="2" fontId="0" fillId="37" borderId="0" xfId="0" applyNumberFormat="1" applyFill="1" applyAlignment="1">
      <alignment horizontal="center" vertical="center"/>
    </xf>
    <xf numFmtId="0" fontId="24" fillId="39" borderId="10" xfId="0" applyFont="1" applyFill="1" applyBorder="1" applyAlignment="1">
      <alignment horizontal="center" vertical="center" wrapText="1"/>
    </xf>
    <xf numFmtId="0" fontId="24" fillId="38" borderId="0" xfId="0" applyFont="1" applyFill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9" fillId="0" borderId="0" xfId="0" applyFont="1"/>
    <xf numFmtId="0" fontId="29" fillId="0" borderId="0" xfId="0" pivotButton="1" applyFont="1"/>
    <xf numFmtId="0" fontId="27" fillId="0" borderId="0" xfId="43" applyFont="1" applyAlignment="1">
      <alignment horizontal="center" vertical="center"/>
    </xf>
    <xf numFmtId="0" fontId="30" fillId="0" borderId="0" xfId="43"/>
    <xf numFmtId="0" fontId="27" fillId="0" borderId="0" xfId="43" applyFont="1"/>
    <xf numFmtId="0" fontId="27" fillId="0" borderId="0" xfId="43" applyFont="1" applyAlignment="1">
      <alignment horizontal="center"/>
    </xf>
    <xf numFmtId="2" fontId="27" fillId="0" borderId="0" xfId="43" applyNumberFormat="1" applyFont="1" applyAlignment="1">
      <alignment horizontal="center" vertical="center"/>
    </xf>
    <xf numFmtId="2" fontId="27" fillId="0" borderId="0" xfId="43" applyNumberFormat="1" applyFont="1" applyAlignment="1">
      <alignment horizontal="center"/>
    </xf>
    <xf numFmtId="0" fontId="31" fillId="0" borderId="0" xfId="43" applyFont="1"/>
    <xf numFmtId="0" fontId="32" fillId="0" borderId="0" xfId="43" applyFont="1"/>
    <xf numFmtId="0" fontId="32" fillId="0" borderId="0" xfId="43" applyFont="1" applyAlignment="1">
      <alignment horizontal="center"/>
    </xf>
    <xf numFmtId="164" fontId="32" fillId="0" borderId="12" xfId="43" applyNumberFormat="1" applyFont="1" applyBorder="1" applyAlignment="1">
      <alignment horizontal="center" vertical="center"/>
    </xf>
    <xf numFmtId="164" fontId="33" fillId="0" borderId="12" xfId="43" applyNumberFormat="1" applyFont="1" applyBorder="1" applyAlignment="1">
      <alignment vertical="center"/>
    </xf>
    <xf numFmtId="164" fontId="32" fillId="0" borderId="12" xfId="43" applyNumberFormat="1" applyFont="1" applyBorder="1" applyAlignment="1">
      <alignment vertical="center"/>
    </xf>
    <xf numFmtId="1" fontId="33" fillId="0" borderId="12" xfId="43" applyNumberFormat="1" applyFont="1" applyBorder="1" applyAlignment="1">
      <alignment horizontal="center" vertical="center"/>
    </xf>
    <xf numFmtId="164" fontId="33" fillId="0" borderId="12" xfId="43" applyNumberFormat="1" applyFont="1" applyBorder="1" applyAlignment="1">
      <alignment horizontal="center" vertical="center"/>
    </xf>
    <xf numFmtId="0" fontId="32" fillId="0" borderId="0" xfId="43" applyFont="1" applyAlignment="1">
      <alignment vertical="center"/>
    </xf>
    <xf numFmtId="2" fontId="32" fillId="0" borderId="0" xfId="43" applyNumberFormat="1" applyFont="1" applyAlignment="1">
      <alignment horizontal="center" vertical="center"/>
    </xf>
    <xf numFmtId="0" fontId="31" fillId="0" borderId="0" xfId="43" applyFont="1" applyAlignment="1">
      <alignment vertical="center"/>
    </xf>
    <xf numFmtId="164" fontId="32" fillId="0" borderId="13" xfId="43" applyNumberFormat="1" applyFont="1" applyBorder="1" applyAlignment="1">
      <alignment horizontal="center" vertical="center"/>
    </xf>
    <xf numFmtId="164" fontId="33" fillId="0" borderId="13" xfId="43" applyNumberFormat="1" applyFont="1" applyBorder="1" applyAlignment="1">
      <alignment vertical="center"/>
    </xf>
    <xf numFmtId="164" fontId="32" fillId="0" borderId="13" xfId="43" applyNumberFormat="1" applyFont="1" applyBorder="1" applyAlignment="1">
      <alignment vertical="center"/>
    </xf>
    <xf numFmtId="1" fontId="33" fillId="0" borderId="13" xfId="43" applyNumberFormat="1" applyFont="1" applyBorder="1" applyAlignment="1">
      <alignment horizontal="center" vertical="center"/>
    </xf>
    <xf numFmtId="164" fontId="32" fillId="0" borderId="0" xfId="43" applyNumberFormat="1" applyFont="1" applyAlignment="1">
      <alignment horizontal="center" vertical="center"/>
    </xf>
    <xf numFmtId="164" fontId="33" fillId="0" borderId="0" xfId="43" applyNumberFormat="1" applyFont="1" applyAlignment="1">
      <alignment vertical="center"/>
    </xf>
    <xf numFmtId="164" fontId="32" fillId="0" borderId="0" xfId="43" applyNumberFormat="1" applyFont="1" applyAlignment="1">
      <alignment vertical="center"/>
    </xf>
    <xf numFmtId="1" fontId="33" fillId="0" borderId="0" xfId="43" applyNumberFormat="1" applyFont="1" applyAlignment="1">
      <alignment horizontal="center" vertical="center" wrapText="1"/>
    </xf>
    <xf numFmtId="164" fontId="33" fillId="0" borderId="0" xfId="43" applyNumberFormat="1" applyFont="1" applyAlignment="1">
      <alignment horizontal="center" vertical="center" wrapText="1"/>
    </xf>
    <xf numFmtId="1" fontId="33" fillId="0" borderId="12" xfId="43" applyNumberFormat="1" applyFont="1" applyBorder="1" applyAlignment="1">
      <alignment horizontal="center" vertical="center" wrapText="1"/>
    </xf>
    <xf numFmtId="164" fontId="33" fillId="0" borderId="12" xfId="43" applyNumberFormat="1" applyFont="1" applyBorder="1" applyAlignment="1">
      <alignment horizontal="center" vertical="center" wrapText="1"/>
    </xf>
    <xf numFmtId="0" fontId="32" fillId="0" borderId="0" xfId="43" applyFont="1" applyAlignment="1">
      <alignment horizontal="center" vertical="center"/>
    </xf>
    <xf numFmtId="165" fontId="33" fillId="0" borderId="0" xfId="43" applyNumberFormat="1" applyFont="1" applyAlignment="1">
      <alignment vertical="center"/>
    </xf>
    <xf numFmtId="0" fontId="33" fillId="0" borderId="0" xfId="43" applyFont="1" applyAlignment="1">
      <alignment vertical="center"/>
    </xf>
    <xf numFmtId="0" fontId="33" fillId="0" borderId="0" xfId="43" applyFont="1" applyAlignment="1">
      <alignment horizontal="center" vertical="center"/>
    </xf>
    <xf numFmtId="2" fontId="33" fillId="0" borderId="0" xfId="43" applyNumberFormat="1" applyFont="1" applyAlignment="1">
      <alignment horizontal="center" vertical="center"/>
    </xf>
    <xf numFmtId="1" fontId="33" fillId="0" borderId="0" xfId="43" applyNumberFormat="1" applyFont="1" applyAlignment="1">
      <alignment horizontal="center" vertical="center"/>
    </xf>
    <xf numFmtId="0" fontId="30" fillId="0" borderId="0" xfId="43" applyAlignment="1">
      <alignment horizontal="center" vertical="center"/>
    </xf>
    <xf numFmtId="0" fontId="32" fillId="0" borderId="12" xfId="43" applyFont="1" applyBorder="1" applyAlignment="1">
      <alignment horizontal="center" vertical="center"/>
    </xf>
    <xf numFmtId="165" fontId="33" fillId="0" borderId="12" xfId="43" applyNumberFormat="1" applyFont="1" applyBorder="1" applyAlignment="1">
      <alignment vertical="center"/>
    </xf>
    <xf numFmtId="0" fontId="33" fillId="0" borderId="12" xfId="43" applyFont="1" applyBorder="1" applyAlignment="1">
      <alignment vertical="center"/>
    </xf>
    <xf numFmtId="0" fontId="33" fillId="0" borderId="12" xfId="43" applyFont="1" applyBorder="1" applyAlignment="1">
      <alignment horizontal="center" vertical="center"/>
    </xf>
    <xf numFmtId="0" fontId="32" fillId="0" borderId="12" xfId="43" applyFont="1" applyBorder="1" applyAlignment="1">
      <alignment vertical="center"/>
    </xf>
    <xf numFmtId="0" fontId="32" fillId="0" borderId="14" xfId="43" applyFont="1" applyBorder="1" applyAlignment="1">
      <alignment horizontal="center" vertical="center"/>
    </xf>
    <xf numFmtId="165" fontId="33" fillId="0" borderId="14" xfId="43" applyNumberFormat="1" applyFont="1" applyBorder="1" applyAlignment="1">
      <alignment vertical="center"/>
    </xf>
    <xf numFmtId="0" fontId="33" fillId="0" borderId="14" xfId="43" applyFont="1" applyBorder="1" applyAlignment="1">
      <alignment vertical="center"/>
    </xf>
    <xf numFmtId="0" fontId="33" fillId="0" borderId="14" xfId="43" applyFont="1" applyBorder="1" applyAlignment="1">
      <alignment horizontal="center" vertical="center"/>
    </xf>
    <xf numFmtId="1" fontId="33" fillId="0" borderId="14" xfId="43" applyNumberFormat="1" applyFont="1" applyBorder="1" applyAlignment="1">
      <alignment horizontal="center" vertical="center"/>
    </xf>
    <xf numFmtId="0" fontId="33" fillId="0" borderId="0" xfId="43" applyFont="1" applyAlignment="1">
      <alignment horizontal="center" vertical="center" wrapText="1"/>
    </xf>
    <xf numFmtId="0" fontId="33" fillId="0" borderId="12" xfId="43" applyFont="1" applyBorder="1" applyAlignment="1">
      <alignment horizontal="center" vertical="center" wrapText="1"/>
    </xf>
    <xf numFmtId="1" fontId="30" fillId="0" borderId="0" xfId="43" applyNumberFormat="1" applyAlignment="1">
      <alignment horizontal="center" vertical="center"/>
    </xf>
    <xf numFmtId="164" fontId="33" fillId="0" borderId="0" xfId="43" applyNumberFormat="1" applyFont="1" applyAlignment="1">
      <alignment horizontal="center" vertical="center"/>
    </xf>
    <xf numFmtId="2" fontId="33" fillId="0" borderId="12" xfId="43" applyNumberFormat="1" applyFont="1" applyBorder="1" applyAlignment="1">
      <alignment horizontal="center" vertical="center"/>
    </xf>
    <xf numFmtId="0" fontId="34" fillId="0" borderId="0" xfId="43" applyFont="1" applyAlignment="1">
      <alignment horizontal="center" vertical="center"/>
    </xf>
    <xf numFmtId="0" fontId="28" fillId="0" borderId="0" xfId="43" applyFont="1" applyAlignment="1">
      <alignment vertical="center"/>
    </xf>
    <xf numFmtId="0" fontId="34" fillId="0" borderId="0" xfId="43" applyFont="1" applyAlignment="1">
      <alignment vertical="center"/>
    </xf>
    <xf numFmtId="1" fontId="28" fillId="0" borderId="0" xfId="43" applyNumberFormat="1" applyFont="1" applyAlignment="1">
      <alignment horizontal="center" vertical="center"/>
    </xf>
    <xf numFmtId="0" fontId="35" fillId="0" borderId="0" xfId="43" applyFont="1"/>
    <xf numFmtId="164" fontId="28" fillId="0" borderId="0" xfId="43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7" fillId="0" borderId="0" xfId="0" applyNumberFormat="1" applyFont="1" applyAlignment="1">
      <alignment horizontal="center"/>
    </xf>
    <xf numFmtId="0" fontId="31" fillId="0" borderId="0" xfId="0" applyFont="1"/>
    <xf numFmtId="0" fontId="32" fillId="0" borderId="0" xfId="0" applyFont="1" applyAlignment="1">
      <alignment horizontal="center"/>
    </xf>
    <xf numFmtId="0" fontId="32" fillId="0" borderId="12" xfId="0" applyFont="1" applyBorder="1" applyAlignment="1">
      <alignment horizontal="center" vertical="center"/>
    </xf>
    <xf numFmtId="165" fontId="33" fillId="0" borderId="12" xfId="0" applyNumberFormat="1" applyFont="1" applyBorder="1" applyAlignment="1">
      <alignment vertical="center"/>
    </xf>
    <xf numFmtId="0" fontId="33" fillId="0" borderId="12" xfId="0" applyFont="1" applyBorder="1" applyAlignment="1">
      <alignment vertical="center"/>
    </xf>
    <xf numFmtId="0" fontId="33" fillId="0" borderId="12" xfId="0" applyFont="1" applyBorder="1" applyAlignment="1">
      <alignment horizontal="center" vertical="center"/>
    </xf>
    <xf numFmtId="2" fontId="33" fillId="0" borderId="12" xfId="0" applyNumberFormat="1" applyFont="1" applyBorder="1" applyAlignment="1">
      <alignment horizontal="center" vertical="center"/>
    </xf>
    <xf numFmtId="2" fontId="32" fillId="0" borderId="0" xfId="0" applyNumberFormat="1" applyFont="1" applyAlignment="1">
      <alignment horizontal="center" vertical="center"/>
    </xf>
    <xf numFmtId="0" fontId="31" fillId="0" borderId="0" xfId="0" applyFont="1" applyAlignment="1">
      <alignment vertical="center"/>
    </xf>
    <xf numFmtId="0" fontId="32" fillId="0" borderId="0" xfId="0" applyFont="1"/>
    <xf numFmtId="0" fontId="33" fillId="0" borderId="12" xfId="0" applyFont="1" applyBorder="1" applyAlignment="1">
      <alignment horizontal="center" vertical="center" wrapText="1"/>
    </xf>
    <xf numFmtId="164" fontId="33" fillId="0" borderId="12" xfId="0" applyNumberFormat="1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165" fontId="33" fillId="0" borderId="0" xfId="0" applyNumberFormat="1" applyFont="1" applyAlignment="1">
      <alignment vertical="center"/>
    </xf>
    <xf numFmtId="0" fontId="33" fillId="0" borderId="0" xfId="0" applyFont="1" applyAlignment="1">
      <alignment vertical="center"/>
    </xf>
    <xf numFmtId="0" fontId="33" fillId="0" borderId="0" xfId="0" applyFont="1" applyAlignment="1">
      <alignment horizontal="center" vertical="center"/>
    </xf>
    <xf numFmtId="2" fontId="33" fillId="0" borderId="0" xfId="0" applyNumberFormat="1" applyFont="1" applyAlignment="1">
      <alignment horizontal="center" vertical="center"/>
    </xf>
    <xf numFmtId="0" fontId="32" fillId="0" borderId="0" xfId="0" applyFont="1" applyAlignment="1">
      <alignment vertical="center"/>
    </xf>
    <xf numFmtId="1" fontId="33" fillId="0" borderId="12" xfId="0" applyNumberFormat="1" applyFont="1" applyBorder="1" applyAlignment="1">
      <alignment horizontal="center" vertical="center"/>
    </xf>
    <xf numFmtId="164" fontId="33" fillId="0" borderId="12" xfId="0" applyNumberFormat="1" applyFont="1" applyBorder="1" applyAlignment="1">
      <alignment horizontal="center" vertical="center"/>
    </xf>
    <xf numFmtId="1" fontId="33" fillId="0" borderId="0" xfId="0" applyNumberFormat="1" applyFont="1" applyAlignment="1">
      <alignment horizontal="center" vertical="center"/>
    </xf>
    <xf numFmtId="1" fontId="0" fillId="0" borderId="0" xfId="0" applyNumberFormat="1"/>
    <xf numFmtId="2" fontId="32" fillId="0" borderId="0" xfId="0" applyNumberFormat="1" applyFont="1" applyAlignment="1">
      <alignment horizontal="center"/>
    </xf>
    <xf numFmtId="2" fontId="28" fillId="0" borderId="0" xfId="0" applyNumberFormat="1" applyFont="1" applyAlignment="1">
      <alignment horizontal="center" vertical="center"/>
    </xf>
    <xf numFmtId="0" fontId="31" fillId="0" borderId="0" xfId="43" applyFont="1" applyAlignment="1">
      <alignment horizontal="center" vertical="center"/>
    </xf>
    <xf numFmtId="0" fontId="31" fillId="0" borderId="0" xfId="43" applyFont="1"/>
    <xf numFmtId="164" fontId="31" fillId="0" borderId="12" xfId="43" applyNumberFormat="1" applyFont="1" applyBorder="1" applyAlignment="1">
      <alignment horizontal="center" vertical="center"/>
    </xf>
    <xf numFmtId="164" fontId="31" fillId="0" borderId="12" xfId="43" applyNumberFormat="1" applyFont="1" applyBorder="1" applyAlignment="1">
      <alignment vertical="center"/>
    </xf>
    <xf numFmtId="0" fontId="27" fillId="0" borderId="0" xfId="43" applyFont="1" applyAlignment="1">
      <alignment horizontal="center" vertical="center"/>
    </xf>
    <xf numFmtId="164" fontId="31" fillId="0" borderId="0" xfId="43" applyNumberFormat="1" applyFont="1" applyAlignment="1">
      <alignment horizontal="center" vertical="center"/>
    </xf>
    <xf numFmtId="164" fontId="31" fillId="0" borderId="0" xfId="43" applyNumberFormat="1" applyFont="1"/>
    <xf numFmtId="0" fontId="31" fillId="0" borderId="15" xfId="43" applyFont="1" applyBorder="1" applyAlignment="1">
      <alignment horizontal="center" vertical="center"/>
    </xf>
    <xf numFmtId="0" fontId="31" fillId="0" borderId="15" xfId="43" applyFont="1" applyBorder="1"/>
    <xf numFmtId="0" fontId="31" fillId="0" borderId="12" xfId="43" applyFont="1" applyBorder="1" applyAlignment="1">
      <alignment horizontal="center" vertical="center"/>
    </xf>
    <xf numFmtId="0" fontId="31" fillId="0" borderId="12" xfId="43" applyFont="1" applyBorder="1"/>
    <xf numFmtId="0" fontId="31" fillId="0" borderId="12" xfId="0" applyFont="1" applyBorder="1" applyAlignment="1">
      <alignment horizontal="center" vertical="center"/>
    </xf>
    <xf numFmtId="0" fontId="31" fillId="0" borderId="12" xfId="0" applyFont="1" applyBorder="1" applyAlignment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27" fillId="0" borderId="0" xfId="0" applyFont="1" applyAlignment="1">
      <alignment horizontal="center" vertical="center"/>
    </xf>
    <xf numFmtId="0" fontId="31" fillId="0" borderId="12" xfId="0" applyFont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</cellXfs>
  <cellStyles count="44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" xfId="42" builtinId="8"/>
    <cellStyle name="Neutre" xfId="8" builtinId="28" customBuiltin="1"/>
    <cellStyle name="Normal" xfId="0" builtinId="0"/>
    <cellStyle name="Normal 2" xfId="43" xr:uid="{753FD6FA-1857-4131-9249-E06420C2A293}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15">
    <dxf>
      <font>
        <b/>
        <i val="0"/>
        <strike val="0"/>
        <color rgb="FFFF0000"/>
      </font>
    </dxf>
    <dxf>
      <fill>
        <patternFill patternType="solid">
          <bgColor rgb="FFFFFFCC"/>
        </patternFill>
      </fill>
    </dxf>
    <dxf>
      <fill>
        <patternFill patternType="solid">
          <bgColor rgb="FFFFFFCC"/>
        </patternFill>
      </fill>
    </dxf>
    <dxf>
      <fill>
        <patternFill patternType="solid">
          <bgColor rgb="FFCCFFCC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rgb="FFCCECFF"/>
        </patternFill>
      </fill>
    </dxf>
    <dxf>
      <fill>
        <patternFill patternType="solid">
          <bgColor theme="0" tint="-0.14999847407452621"/>
        </patternFill>
      </fill>
    </dxf>
    <dxf>
      <fill>
        <patternFill patternType="solid">
          <bgColor theme="0" tint="-0.14999847407452621"/>
        </patternFill>
      </fill>
    </dxf>
    <dxf>
      <numFmt numFmtId="2" formatCode="0.00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</dxfs>
  <tableStyles count="0" defaultTableStyle="TableStyleMedium2" defaultPivotStyle="PivotStyleLight16"/>
  <colors>
    <mruColors>
      <color rgb="FFFFFFCC"/>
      <color rgb="FFCCFFCC"/>
      <color rgb="FFCCECFF"/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New-Pc" refreshedDate="44954.912308333332" createdVersion="8" refreshedVersion="8" minRefreshableVersion="3" recordCount="285" xr:uid="{2E506855-0DFE-42DD-A14D-5AAEF4BF958C}">
  <cacheSource type="worksheet">
    <worksheetSource ref="A1:O286" sheet="Total"/>
  </cacheSource>
  <cacheFields count="17">
    <cacheField name="Pos." numFmtId="0">
      <sharedItems containsSemiMixedTypes="0" containsString="0" containsNumber="1" containsInteger="1" minValue="1" maxValue="48"/>
    </cacheField>
    <cacheField name="Nom" numFmtId="0">
      <sharedItems count="94">
        <s v="Bull Oliver"/>
        <s v="Golay Daniel"/>
        <s v="Kerlero de Rosbo Erick"/>
        <s v="Morales Serrano Eduardo"/>
        <s v="Pellein Stéphane"/>
        <s v="Perito Pascal"/>
        <s v="Cardinaux Pierre-Alain"/>
        <s v="Corbo Pierre"/>
        <s v="Dodah Moonesh"/>
        <s v="Genillard Ralph-Yves"/>
        <s v="Miano Nunziato"/>
        <s v="Rosset Franck"/>
        <s v="D'Apice Eladio"/>
        <s v="D'Apice Vincenzo"/>
        <s v="Gabriel Eric"/>
        <s v="Martin José"/>
        <s v="Meier Pierre"/>
        <s v="Nemeskeri Julien"/>
        <s v="Faller Nezza"/>
        <s v="Faller Noraida"/>
        <s v="Martinez Mary-Claude"/>
        <s v="Terrettaz Janique"/>
        <s v="Vergère Patricia"/>
        <s v="Zbinden Ruth"/>
        <s v="Carolino Romulo"/>
        <s v="Diaz Lopez José Manuel"/>
        <s v="Manco Anthony"/>
        <s v="Manco Daniel"/>
        <s v="Seydoux Pascal"/>
        <s v="Baruh Enis"/>
        <s v="Bourgeois Henri"/>
        <s v="Bravo Mario"/>
        <s v="Burri Fernand"/>
        <s v="Calzavara Bernard"/>
        <s v="Cataldo Wiliam"/>
        <s v="Champagne Marc"/>
        <s v="Chappuis Bernard"/>
        <s v="Company Lucas"/>
        <s v="Corminboeuf Pascal"/>
        <s v="Da Silva Mario"/>
        <s v="Favre Jean-Marie"/>
        <s v="Groux Gilbert"/>
        <s v="Huberson Guillaume"/>
        <s v="Hutzli Christian"/>
        <s v="Hutzli Philippe"/>
        <s v="Jules Pascal"/>
        <s v="Karrer Jean"/>
        <s v="Mancuso Angelo"/>
        <s v="Mermoud Alex"/>
        <s v="Monnier Michel"/>
        <s v="Monti Olivier"/>
        <s v="Moser René"/>
        <s v="Petringa Antonio"/>
        <s v="Roagna Gilles-Eric"/>
        <s v="Rosa Pedro"/>
        <s v="Stutz René"/>
        <s v="Terrettaz Joey"/>
        <s v="Thomet Adrien"/>
        <s v="Vergère Pascal"/>
        <s v="Aries Claudia"/>
        <s v="Barbezat Carmen"/>
        <s v="Barbuscia Isabelle"/>
        <s v="Burri Katia"/>
        <s v="Flores Merlinda"/>
        <s v="Grillet Liliane"/>
        <s v="Guyot Christine"/>
        <s v="Hubert Isabelle"/>
        <s v="Jaena Emma"/>
        <s v="Karrer Luisita"/>
        <s v="Louvrier Ivana"/>
        <s v="Morand Marie-Noëlle"/>
        <s v="Pahud Chinny"/>
        <s v="Paras Marife"/>
        <s v="Pasquier Virginie"/>
        <s v="Rosa - Guerraz Céline"/>
        <s v="Rubio Anna"/>
        <s v="Vergère Rébecca"/>
        <s v="Gomez Domingo"/>
        <s v="Gozzo Alain"/>
        <s v="Gratziu Rossano"/>
        <s v="Musa Jesper"/>
        <s v="Parome Richard"/>
        <s v="Schmisser Laurent"/>
        <s v="Serrano Ronaldo"/>
        <s v="Almudever Celina"/>
        <s v="Despres Marylène"/>
        <s v="Rosa-Guerraz Céline"/>
        <s v="Walther Jeanette"/>
        <s v="Moser Roberto"/>
        <s v="Nicole Roger"/>
        <s v="Ronchi Jacques"/>
        <s v="Faller Merri"/>
        <s v="Grosrey Krystel"/>
        <s v="Guerraz Céline"/>
      </sharedItems>
    </cacheField>
    <cacheField name="P1" numFmtId="0">
      <sharedItems containsSemiMixedTypes="0" containsString="0" containsNumber="1" containsInteger="1" minValue="91" maxValue="226"/>
    </cacheField>
    <cacheField name="P2" numFmtId="0">
      <sharedItems containsSemiMixedTypes="0" containsString="0" containsNumber="1" containsInteger="1" minValue="99" maxValue="228"/>
    </cacheField>
    <cacheField name="P3" numFmtId="0">
      <sharedItems containsSemiMixedTypes="0" containsString="0" containsNumber="1" containsInteger="1" minValue="97" maxValue="246"/>
    </cacheField>
    <cacheField name="P4" numFmtId="0">
      <sharedItems containsSemiMixedTypes="0" containsString="0" containsNumber="1" containsInteger="1" minValue="86" maxValue="242"/>
    </cacheField>
    <cacheField name="P5" numFmtId="0">
      <sharedItems containsString="0" containsBlank="1" containsNumber="1" containsInteger="1" minValue="94" maxValue="256"/>
    </cacheField>
    <cacheField name="P6" numFmtId="0">
      <sharedItems containsString="0" containsBlank="1" containsNumber="1" containsInteger="1" minValue="95" maxValue="246"/>
    </cacheField>
    <cacheField name="P7" numFmtId="0">
      <sharedItems containsString="0" containsBlank="1" containsNumber="1" containsInteger="1" minValue="95" maxValue="236"/>
    </cacheField>
    <cacheField name="P8" numFmtId="0">
      <sharedItems containsString="0" containsBlank="1" containsNumber="1" containsInteger="1" minValue="106" maxValue="212"/>
    </cacheField>
    <cacheField name="QA" numFmtId="0">
      <sharedItems containsSemiMixedTypes="0" containsString="0" containsNumber="1" containsInteger="1" minValue="144" maxValue="1549"/>
    </cacheField>
    <cacheField name="Parties" numFmtId="0">
      <sharedItems containsSemiMixedTypes="0" containsString="0" containsNumber="1" containsInteger="1" minValue="4" maxValue="8"/>
    </cacheField>
    <cacheField name="Moyenne" numFmtId="0">
      <sharedItems containsSemiMixedTypes="0" containsString="0" containsNumber="1" minValue="18" maxValue="205.66666666666666"/>
    </cacheField>
    <cacheField name="Discipline" numFmtId="0">
      <sharedItems count="5">
        <s v="All Events"/>
        <s v="Doublettes"/>
        <s v="Individuels"/>
        <s v="Mixte"/>
        <s v="Trio"/>
      </sharedItems>
    </cacheField>
    <cacheField name="Groupe" numFmtId="0">
      <sharedItems count="5">
        <s v="A"/>
        <s v="B"/>
        <s v="C"/>
        <s v="Dame"/>
        <s v="D" u="1"/>
      </sharedItems>
    </cacheField>
    <cacheField name="Champ1/" numFmtId="0" formula=" 0" databaseField="0"/>
    <cacheField name="Moyennes1" numFmtId="0" formula="QA/Parties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85">
  <r>
    <n v="1"/>
    <x v="0"/>
    <n v="225"/>
    <n v="160"/>
    <n v="174"/>
    <n v="186"/>
    <n v="178"/>
    <m/>
    <m/>
    <m/>
    <n v="923"/>
    <n v="5"/>
    <n v="184.6"/>
    <x v="0"/>
    <x v="0"/>
  </r>
  <r>
    <n v="2"/>
    <x v="1"/>
    <n v="163"/>
    <n v="200"/>
    <n v="208"/>
    <n v="191"/>
    <n v="162"/>
    <m/>
    <m/>
    <m/>
    <n v="924"/>
    <n v="5"/>
    <n v="184.8"/>
    <x v="0"/>
    <x v="0"/>
  </r>
  <r>
    <n v="3"/>
    <x v="2"/>
    <n v="198"/>
    <n v="189"/>
    <n v="234"/>
    <n v="178"/>
    <n v="195"/>
    <m/>
    <m/>
    <m/>
    <n v="994"/>
    <n v="5"/>
    <n v="198.8"/>
    <x v="0"/>
    <x v="0"/>
  </r>
  <r>
    <n v="4"/>
    <x v="3"/>
    <n v="183"/>
    <n v="179"/>
    <n v="171"/>
    <n v="133"/>
    <n v="183"/>
    <m/>
    <m/>
    <m/>
    <n v="849"/>
    <n v="5"/>
    <n v="169.8"/>
    <x v="0"/>
    <x v="0"/>
  </r>
  <r>
    <n v="5"/>
    <x v="4"/>
    <n v="159"/>
    <n v="171"/>
    <n v="181"/>
    <n v="158"/>
    <n v="189"/>
    <m/>
    <m/>
    <m/>
    <n v="858"/>
    <n v="5"/>
    <n v="171.6"/>
    <x v="0"/>
    <x v="0"/>
  </r>
  <r>
    <n v="6"/>
    <x v="5"/>
    <n v="165"/>
    <n v="181"/>
    <n v="153"/>
    <n v="148"/>
    <n v="210"/>
    <m/>
    <m/>
    <m/>
    <n v="857"/>
    <n v="5"/>
    <n v="171.4"/>
    <x v="0"/>
    <x v="0"/>
  </r>
  <r>
    <n v="7"/>
    <x v="6"/>
    <n v="137"/>
    <n v="184"/>
    <n v="183"/>
    <n v="195"/>
    <n v="183"/>
    <m/>
    <m/>
    <m/>
    <n v="882"/>
    <n v="5"/>
    <n v="176.4"/>
    <x v="0"/>
    <x v="1"/>
  </r>
  <r>
    <n v="8"/>
    <x v="7"/>
    <n v="226"/>
    <n v="150"/>
    <n v="187"/>
    <n v="157"/>
    <n v="153"/>
    <m/>
    <m/>
    <m/>
    <n v="873"/>
    <n v="5"/>
    <n v="174.6"/>
    <x v="0"/>
    <x v="1"/>
  </r>
  <r>
    <n v="9"/>
    <x v="8"/>
    <n v="209"/>
    <n v="199"/>
    <n v="193"/>
    <n v="239"/>
    <n v="173"/>
    <m/>
    <m/>
    <m/>
    <n v="1013"/>
    <n v="5"/>
    <n v="202.6"/>
    <x v="0"/>
    <x v="1"/>
  </r>
  <r>
    <n v="10"/>
    <x v="9"/>
    <n v="199"/>
    <n v="171"/>
    <n v="198"/>
    <n v="144"/>
    <n v="163"/>
    <m/>
    <m/>
    <m/>
    <n v="875"/>
    <n v="5"/>
    <n v="175"/>
    <x v="0"/>
    <x v="1"/>
  </r>
  <r>
    <n v="11"/>
    <x v="10"/>
    <n v="180"/>
    <n v="195"/>
    <n v="207"/>
    <n v="215"/>
    <n v="197"/>
    <m/>
    <m/>
    <m/>
    <n v="994"/>
    <n v="5"/>
    <n v="198.8"/>
    <x v="0"/>
    <x v="1"/>
  </r>
  <r>
    <n v="5"/>
    <x v="11"/>
    <n v="153"/>
    <n v="177"/>
    <n v="224"/>
    <n v="169"/>
    <n v="165"/>
    <m/>
    <m/>
    <m/>
    <n v="888"/>
    <n v="5"/>
    <n v="177.6"/>
    <x v="0"/>
    <x v="1"/>
  </r>
  <r>
    <n v="12"/>
    <x v="12"/>
    <n v="173"/>
    <n v="157"/>
    <n v="161"/>
    <n v="170"/>
    <n v="180"/>
    <m/>
    <m/>
    <m/>
    <n v="841"/>
    <n v="5"/>
    <n v="168.2"/>
    <x v="0"/>
    <x v="2"/>
  </r>
  <r>
    <n v="13"/>
    <x v="13"/>
    <n v="173"/>
    <n v="100"/>
    <n v="137"/>
    <n v="182"/>
    <n v="121"/>
    <m/>
    <m/>
    <m/>
    <n v="713"/>
    <n v="5"/>
    <n v="142.6"/>
    <x v="0"/>
    <x v="2"/>
  </r>
  <r>
    <n v="14"/>
    <x v="14"/>
    <n v="175"/>
    <n v="161"/>
    <n v="185"/>
    <n v="153"/>
    <n v="156"/>
    <m/>
    <m/>
    <m/>
    <n v="830"/>
    <n v="5"/>
    <n v="166"/>
    <x v="0"/>
    <x v="2"/>
  </r>
  <r>
    <n v="15"/>
    <x v="15"/>
    <n v="178"/>
    <n v="142"/>
    <n v="145"/>
    <n v="168"/>
    <n v="177"/>
    <m/>
    <m/>
    <m/>
    <n v="810"/>
    <n v="5"/>
    <n v="162"/>
    <x v="0"/>
    <x v="2"/>
  </r>
  <r>
    <n v="16"/>
    <x v="16"/>
    <n v="128"/>
    <n v="159"/>
    <n v="197"/>
    <n v="181"/>
    <n v="159"/>
    <m/>
    <m/>
    <m/>
    <n v="824"/>
    <n v="5"/>
    <n v="164.8"/>
    <x v="0"/>
    <x v="2"/>
  </r>
  <r>
    <n v="17"/>
    <x v="17"/>
    <n v="175"/>
    <n v="198"/>
    <n v="180"/>
    <n v="166"/>
    <n v="169"/>
    <m/>
    <m/>
    <m/>
    <n v="888"/>
    <n v="5"/>
    <n v="177.6"/>
    <x v="0"/>
    <x v="2"/>
  </r>
  <r>
    <n v="18"/>
    <x v="18"/>
    <n v="201"/>
    <n v="155"/>
    <n v="161"/>
    <n v="152"/>
    <n v="150"/>
    <m/>
    <m/>
    <m/>
    <n v="819"/>
    <n v="5"/>
    <n v="163.80000000000001"/>
    <x v="0"/>
    <x v="3"/>
  </r>
  <r>
    <n v="19"/>
    <x v="19"/>
    <n v="179"/>
    <n v="159"/>
    <n v="158"/>
    <n v="167"/>
    <n v="135"/>
    <m/>
    <m/>
    <m/>
    <n v="798"/>
    <n v="5"/>
    <n v="159.6"/>
    <x v="0"/>
    <x v="3"/>
  </r>
  <r>
    <n v="20"/>
    <x v="20"/>
    <n v="150"/>
    <n v="179"/>
    <n v="165"/>
    <n v="170"/>
    <n v="167"/>
    <m/>
    <m/>
    <m/>
    <n v="831"/>
    <n v="5"/>
    <n v="166.2"/>
    <x v="0"/>
    <x v="3"/>
  </r>
  <r>
    <n v="21"/>
    <x v="21"/>
    <n v="172"/>
    <n v="164"/>
    <n v="139"/>
    <n v="191"/>
    <n v="141"/>
    <m/>
    <m/>
    <m/>
    <n v="807"/>
    <n v="5"/>
    <n v="161.4"/>
    <x v="0"/>
    <x v="3"/>
  </r>
  <r>
    <n v="22"/>
    <x v="22"/>
    <n v="167"/>
    <n v="165"/>
    <n v="156"/>
    <n v="162"/>
    <n v="165"/>
    <m/>
    <m/>
    <m/>
    <n v="815"/>
    <n v="5"/>
    <n v="163"/>
    <x v="0"/>
    <x v="3"/>
  </r>
  <r>
    <n v="23"/>
    <x v="23"/>
    <n v="129"/>
    <n v="149"/>
    <n v="119"/>
    <n v="156"/>
    <n v="177"/>
    <m/>
    <m/>
    <m/>
    <n v="730"/>
    <n v="5"/>
    <n v="146"/>
    <x v="0"/>
    <x v="3"/>
  </r>
  <r>
    <n v="24"/>
    <x v="0"/>
    <n v="147"/>
    <n v="162"/>
    <n v="159"/>
    <n v="194"/>
    <n v="164"/>
    <n v="152"/>
    <n v="179"/>
    <n v="188"/>
    <n v="1345"/>
    <n v="8"/>
    <n v="168.125"/>
    <x v="1"/>
    <x v="0"/>
  </r>
  <r>
    <n v="25"/>
    <x v="1"/>
    <n v="169"/>
    <n v="181"/>
    <n v="193"/>
    <n v="203"/>
    <n v="149"/>
    <n v="194"/>
    <n v="181"/>
    <n v="201"/>
    <n v="1471"/>
    <n v="8"/>
    <n v="183.875"/>
    <x v="1"/>
    <x v="0"/>
  </r>
  <r>
    <n v="26"/>
    <x v="2"/>
    <n v="182"/>
    <n v="168"/>
    <n v="169"/>
    <n v="222"/>
    <n v="211"/>
    <n v="191"/>
    <n v="225"/>
    <n v="181"/>
    <n v="1549"/>
    <n v="8"/>
    <n v="193.625"/>
    <x v="1"/>
    <x v="0"/>
  </r>
  <r>
    <n v="27"/>
    <x v="3"/>
    <n v="140"/>
    <n v="156"/>
    <n v="178"/>
    <n v="193"/>
    <n v="180"/>
    <n v="138"/>
    <n v="200"/>
    <n v="164"/>
    <n v="1349"/>
    <n v="8"/>
    <n v="168.625"/>
    <x v="1"/>
    <x v="0"/>
  </r>
  <r>
    <n v="28"/>
    <x v="5"/>
    <n v="137"/>
    <n v="169"/>
    <n v="142"/>
    <n v="155"/>
    <n v="212"/>
    <n v="177"/>
    <n v="110"/>
    <n v="201"/>
    <n v="1303"/>
    <n v="8"/>
    <n v="162.875"/>
    <x v="1"/>
    <x v="0"/>
  </r>
  <r>
    <n v="1"/>
    <x v="4"/>
    <n v="192"/>
    <n v="189"/>
    <n v="128"/>
    <n v="162"/>
    <n v="155"/>
    <n v="171"/>
    <n v="164"/>
    <n v="133"/>
    <n v="1294"/>
    <n v="8"/>
    <n v="161.75"/>
    <x v="1"/>
    <x v="0"/>
  </r>
  <r>
    <n v="2"/>
    <x v="6"/>
    <n v="169"/>
    <n v="168"/>
    <n v="175"/>
    <n v="193"/>
    <n v="189"/>
    <n v="124"/>
    <n v="196"/>
    <n v="160"/>
    <n v="1374"/>
    <n v="8"/>
    <n v="171.75"/>
    <x v="1"/>
    <x v="1"/>
  </r>
  <r>
    <n v="3"/>
    <x v="24"/>
    <n v="160"/>
    <n v="146"/>
    <n v="196"/>
    <n v="159"/>
    <n v="197"/>
    <n v="183"/>
    <n v="138"/>
    <n v="187"/>
    <n v="1366"/>
    <n v="8"/>
    <n v="170.75"/>
    <x v="1"/>
    <x v="1"/>
  </r>
  <r>
    <n v="4"/>
    <x v="7"/>
    <n v="179"/>
    <n v="164"/>
    <n v="186"/>
    <n v="191"/>
    <n v="156"/>
    <n v="193"/>
    <n v="192"/>
    <n v="159"/>
    <n v="1420"/>
    <n v="8"/>
    <n v="177.5"/>
    <x v="1"/>
    <x v="1"/>
  </r>
  <r>
    <n v="5"/>
    <x v="25"/>
    <n v="165"/>
    <n v="228"/>
    <n v="222"/>
    <n v="160"/>
    <n v="184"/>
    <n v="156"/>
    <n v="169"/>
    <n v="172"/>
    <n v="1456"/>
    <n v="8"/>
    <n v="182"/>
    <x v="1"/>
    <x v="1"/>
  </r>
  <r>
    <n v="6"/>
    <x v="8"/>
    <n v="162"/>
    <n v="169"/>
    <n v="153"/>
    <n v="215"/>
    <n v="193"/>
    <n v="226"/>
    <n v="189"/>
    <n v="187"/>
    <n v="1494"/>
    <n v="8"/>
    <n v="186.75"/>
    <x v="1"/>
    <x v="1"/>
  </r>
  <r>
    <n v="7"/>
    <x v="9"/>
    <n v="166"/>
    <n v="181"/>
    <n v="190"/>
    <n v="195"/>
    <n v="185"/>
    <n v="213"/>
    <n v="190"/>
    <n v="179"/>
    <n v="1499"/>
    <n v="8"/>
    <n v="187.375"/>
    <x v="1"/>
    <x v="1"/>
  </r>
  <r>
    <n v="8"/>
    <x v="26"/>
    <n v="128"/>
    <n v="161"/>
    <n v="170"/>
    <n v="201"/>
    <n v="141"/>
    <n v="127"/>
    <n v="236"/>
    <n v="177"/>
    <n v="1341"/>
    <n v="8"/>
    <n v="167.625"/>
    <x v="1"/>
    <x v="1"/>
  </r>
  <r>
    <n v="9"/>
    <x v="27"/>
    <n v="152"/>
    <n v="140"/>
    <n v="208"/>
    <n v="111"/>
    <n v="142"/>
    <n v="163"/>
    <n v="167"/>
    <n v="167"/>
    <n v="1250"/>
    <n v="8"/>
    <n v="156.25"/>
    <x v="1"/>
    <x v="1"/>
  </r>
  <r>
    <n v="10"/>
    <x v="10"/>
    <n v="221"/>
    <n v="200"/>
    <n v="181"/>
    <n v="173"/>
    <n v="166"/>
    <n v="187"/>
    <n v="189"/>
    <n v="177"/>
    <n v="1494"/>
    <n v="8"/>
    <n v="186.75"/>
    <x v="1"/>
    <x v="1"/>
  </r>
  <r>
    <n v="11"/>
    <x v="11"/>
    <n v="184"/>
    <n v="184"/>
    <n v="155"/>
    <n v="185"/>
    <n v="190"/>
    <n v="204"/>
    <n v="190"/>
    <n v="180"/>
    <n v="1472"/>
    <n v="8"/>
    <n v="184"/>
    <x v="1"/>
    <x v="1"/>
  </r>
  <r>
    <n v="12"/>
    <x v="28"/>
    <n v="198"/>
    <n v="160"/>
    <n v="197"/>
    <n v="127"/>
    <n v="152"/>
    <n v="176"/>
    <n v="166"/>
    <n v="172"/>
    <n v="1348"/>
    <n v="8"/>
    <n v="168.5"/>
    <x v="1"/>
    <x v="1"/>
  </r>
  <r>
    <n v="13"/>
    <x v="29"/>
    <n v="138"/>
    <n v="146"/>
    <n v="159"/>
    <n v="158"/>
    <n v="145"/>
    <n v="169"/>
    <n v="168"/>
    <n v="188"/>
    <n v="1271"/>
    <n v="8"/>
    <n v="158.875"/>
    <x v="1"/>
    <x v="2"/>
  </r>
  <r>
    <n v="14"/>
    <x v="30"/>
    <n v="155"/>
    <n v="165"/>
    <n v="159"/>
    <n v="180"/>
    <n v="149"/>
    <n v="135"/>
    <n v="169"/>
    <n v="168"/>
    <n v="1280"/>
    <n v="8"/>
    <n v="160"/>
    <x v="1"/>
    <x v="2"/>
  </r>
  <r>
    <n v="15"/>
    <x v="31"/>
    <n v="160"/>
    <n v="129"/>
    <n v="163"/>
    <n v="179"/>
    <n v="192"/>
    <n v="152"/>
    <n v="210"/>
    <n v="161"/>
    <n v="1346"/>
    <n v="8"/>
    <n v="168.25"/>
    <x v="1"/>
    <x v="2"/>
  </r>
  <r>
    <n v="16"/>
    <x v="32"/>
    <n v="156"/>
    <n v="119"/>
    <n v="205"/>
    <n v="179"/>
    <n v="123"/>
    <n v="148"/>
    <n v="149"/>
    <n v="131"/>
    <n v="1210"/>
    <n v="8"/>
    <n v="151.25"/>
    <x v="1"/>
    <x v="2"/>
  </r>
  <r>
    <n v="17"/>
    <x v="33"/>
    <n v="169"/>
    <n v="157"/>
    <n v="123"/>
    <n v="181"/>
    <n v="158"/>
    <n v="131"/>
    <n v="180"/>
    <n v="106"/>
    <n v="1205"/>
    <n v="8"/>
    <n v="150.625"/>
    <x v="1"/>
    <x v="2"/>
  </r>
  <r>
    <n v="18"/>
    <x v="34"/>
    <n v="127"/>
    <n v="140"/>
    <n v="108"/>
    <n v="168"/>
    <n v="147"/>
    <n v="154"/>
    <n v="144"/>
    <n v="201"/>
    <n v="1189"/>
    <n v="8"/>
    <n v="148.625"/>
    <x v="1"/>
    <x v="2"/>
  </r>
  <r>
    <n v="19"/>
    <x v="35"/>
    <n v="122"/>
    <n v="190"/>
    <n v="149"/>
    <n v="130"/>
    <n v="184"/>
    <n v="159"/>
    <n v="117"/>
    <n v="163"/>
    <n v="1214"/>
    <n v="8"/>
    <n v="151.75"/>
    <x v="1"/>
    <x v="2"/>
  </r>
  <r>
    <n v="20"/>
    <x v="36"/>
    <n v="156"/>
    <n v="141"/>
    <n v="135"/>
    <n v="145"/>
    <n v="124"/>
    <n v="120"/>
    <n v="155"/>
    <n v="162"/>
    <n v="1138"/>
    <n v="8"/>
    <n v="142.25"/>
    <x v="1"/>
    <x v="2"/>
  </r>
  <r>
    <n v="21"/>
    <x v="37"/>
    <n v="161"/>
    <n v="159"/>
    <n v="159"/>
    <n v="161"/>
    <n v="135"/>
    <n v="201"/>
    <n v="155"/>
    <n v="149"/>
    <n v="1280"/>
    <n v="8"/>
    <n v="160"/>
    <x v="1"/>
    <x v="2"/>
  </r>
  <r>
    <n v="22"/>
    <x v="38"/>
    <n v="141"/>
    <n v="163"/>
    <n v="145"/>
    <n v="168"/>
    <n v="146"/>
    <n v="127"/>
    <n v="177"/>
    <n v="159"/>
    <n v="1226"/>
    <n v="8"/>
    <n v="153.25"/>
    <x v="1"/>
    <x v="2"/>
  </r>
  <r>
    <n v="23"/>
    <x v="39"/>
    <n v="144"/>
    <n v="115"/>
    <n v="221"/>
    <n v="178"/>
    <n v="180"/>
    <n v="162"/>
    <n v="166"/>
    <n v="182"/>
    <n v="1348"/>
    <n v="8"/>
    <n v="168.5"/>
    <x v="1"/>
    <x v="2"/>
  </r>
  <r>
    <n v="24"/>
    <x v="12"/>
    <n v="177"/>
    <n v="188"/>
    <n v="136"/>
    <n v="131"/>
    <n v="205"/>
    <n v="143"/>
    <n v="151"/>
    <n v="179"/>
    <n v="1310"/>
    <n v="8"/>
    <n v="163.75"/>
    <x v="1"/>
    <x v="2"/>
  </r>
  <r>
    <n v="25"/>
    <x v="13"/>
    <n v="153"/>
    <n v="142"/>
    <n v="182"/>
    <n v="186"/>
    <n v="156"/>
    <n v="151"/>
    <n v="181"/>
    <n v="189"/>
    <n v="1340"/>
    <n v="8"/>
    <n v="167.5"/>
    <x v="1"/>
    <x v="2"/>
  </r>
  <r>
    <n v="26"/>
    <x v="40"/>
    <n v="134"/>
    <n v="136"/>
    <n v="191"/>
    <n v="204"/>
    <n v="140"/>
    <n v="187"/>
    <n v="145"/>
    <n v="161"/>
    <n v="1298"/>
    <n v="8"/>
    <n v="162.25"/>
    <x v="1"/>
    <x v="2"/>
  </r>
  <r>
    <n v="27"/>
    <x v="14"/>
    <n v="162"/>
    <n v="150"/>
    <n v="152"/>
    <n v="182"/>
    <n v="187"/>
    <n v="160"/>
    <n v="230"/>
    <n v="155"/>
    <n v="1378"/>
    <n v="8"/>
    <n v="172.25"/>
    <x v="1"/>
    <x v="2"/>
  </r>
  <r>
    <n v="28"/>
    <x v="41"/>
    <n v="156"/>
    <n v="116"/>
    <n v="125"/>
    <n v="111"/>
    <n v="124"/>
    <n v="140"/>
    <n v="134"/>
    <n v="151"/>
    <n v="1057"/>
    <n v="8"/>
    <n v="132.125"/>
    <x v="1"/>
    <x v="2"/>
  </r>
  <r>
    <n v="29"/>
    <x v="42"/>
    <n v="180"/>
    <n v="161"/>
    <n v="139"/>
    <n v="110"/>
    <n v="136"/>
    <n v="169"/>
    <n v="140"/>
    <n v="134"/>
    <n v="1169"/>
    <n v="8"/>
    <n v="146.125"/>
    <x v="1"/>
    <x v="2"/>
  </r>
  <r>
    <n v="30"/>
    <x v="43"/>
    <n v="177"/>
    <n v="147"/>
    <n v="172"/>
    <n v="179"/>
    <n v="192"/>
    <n v="147"/>
    <n v="170"/>
    <n v="196"/>
    <n v="1380"/>
    <n v="8"/>
    <n v="172.5"/>
    <x v="1"/>
    <x v="2"/>
  </r>
  <r>
    <n v="31"/>
    <x v="44"/>
    <n v="117"/>
    <n v="150"/>
    <n v="155"/>
    <n v="171"/>
    <n v="170"/>
    <n v="139"/>
    <n v="171"/>
    <n v="168"/>
    <n v="1241"/>
    <n v="8"/>
    <n v="155.125"/>
    <x v="1"/>
    <x v="2"/>
  </r>
  <r>
    <n v="32"/>
    <x v="45"/>
    <n v="192"/>
    <n v="173"/>
    <n v="142"/>
    <n v="123"/>
    <n v="161"/>
    <n v="154"/>
    <n v="151"/>
    <n v="159"/>
    <n v="1255"/>
    <n v="8"/>
    <n v="156.875"/>
    <x v="1"/>
    <x v="2"/>
  </r>
  <r>
    <n v="33"/>
    <x v="46"/>
    <n v="169"/>
    <n v="161"/>
    <n v="172"/>
    <n v="158"/>
    <n v="162"/>
    <n v="135"/>
    <n v="146"/>
    <n v="158"/>
    <n v="1261"/>
    <n v="8"/>
    <n v="157.625"/>
    <x v="1"/>
    <x v="2"/>
  </r>
  <r>
    <n v="34"/>
    <x v="47"/>
    <n v="174"/>
    <n v="128"/>
    <n v="169"/>
    <n v="150"/>
    <n v="149"/>
    <n v="155"/>
    <n v="127"/>
    <n v="173"/>
    <n v="1225"/>
    <n v="8"/>
    <n v="153.125"/>
    <x v="1"/>
    <x v="2"/>
  </r>
  <r>
    <n v="35"/>
    <x v="15"/>
    <n v="153"/>
    <n v="138"/>
    <n v="179"/>
    <n v="191"/>
    <n v="158"/>
    <n v="162"/>
    <n v="199"/>
    <n v="168"/>
    <n v="1348"/>
    <n v="8"/>
    <n v="168.5"/>
    <x v="1"/>
    <x v="2"/>
  </r>
  <r>
    <n v="36"/>
    <x v="16"/>
    <n v="162"/>
    <n v="184"/>
    <n v="189"/>
    <n v="160"/>
    <n v="177"/>
    <n v="175"/>
    <n v="158"/>
    <n v="124"/>
    <n v="1329"/>
    <n v="8"/>
    <n v="166.125"/>
    <x v="1"/>
    <x v="2"/>
  </r>
  <r>
    <n v="37"/>
    <x v="48"/>
    <n v="153"/>
    <n v="152"/>
    <n v="150"/>
    <n v="149"/>
    <n v="144"/>
    <n v="158"/>
    <n v="160"/>
    <n v="153"/>
    <n v="1219"/>
    <n v="8"/>
    <n v="152.375"/>
    <x v="1"/>
    <x v="2"/>
  </r>
  <r>
    <n v="38"/>
    <x v="49"/>
    <n v="137"/>
    <n v="146"/>
    <n v="135"/>
    <n v="131"/>
    <n v="164"/>
    <n v="144"/>
    <n v="146"/>
    <n v="141"/>
    <n v="1144"/>
    <n v="8"/>
    <n v="143"/>
    <x v="1"/>
    <x v="2"/>
  </r>
  <r>
    <n v="39"/>
    <x v="50"/>
    <n v="161"/>
    <n v="153"/>
    <n v="178"/>
    <n v="171"/>
    <n v="142"/>
    <n v="124"/>
    <n v="153"/>
    <n v="179"/>
    <n v="1261"/>
    <n v="8"/>
    <n v="157.625"/>
    <x v="1"/>
    <x v="2"/>
  </r>
  <r>
    <n v="40"/>
    <x v="51"/>
    <n v="159"/>
    <n v="148"/>
    <n v="164"/>
    <n v="141"/>
    <n v="187"/>
    <n v="126"/>
    <n v="157"/>
    <n v="151"/>
    <n v="1233"/>
    <n v="8"/>
    <n v="154.125"/>
    <x v="1"/>
    <x v="2"/>
  </r>
  <r>
    <n v="41"/>
    <x v="17"/>
    <n v="211"/>
    <n v="167"/>
    <n v="155"/>
    <n v="183"/>
    <n v="195"/>
    <n v="174"/>
    <n v="132"/>
    <n v="177"/>
    <n v="1394"/>
    <n v="8"/>
    <n v="174.25"/>
    <x v="1"/>
    <x v="2"/>
  </r>
  <r>
    <n v="42"/>
    <x v="52"/>
    <n v="192"/>
    <n v="164"/>
    <n v="137"/>
    <n v="156"/>
    <n v="147"/>
    <n v="148"/>
    <n v="166"/>
    <n v="123"/>
    <n v="1233"/>
    <n v="8"/>
    <n v="154.125"/>
    <x v="1"/>
    <x v="2"/>
  </r>
  <r>
    <n v="43"/>
    <x v="53"/>
    <n v="192"/>
    <n v="169"/>
    <n v="137"/>
    <n v="170"/>
    <n v="197"/>
    <n v="176"/>
    <n v="190"/>
    <n v="137"/>
    <n v="1368"/>
    <n v="8"/>
    <n v="171"/>
    <x v="1"/>
    <x v="2"/>
  </r>
  <r>
    <n v="44"/>
    <x v="54"/>
    <n v="149"/>
    <n v="172"/>
    <n v="183"/>
    <n v="172"/>
    <n v="145"/>
    <n v="192"/>
    <n v="123"/>
    <n v="179"/>
    <n v="1315"/>
    <n v="8"/>
    <n v="164.375"/>
    <x v="1"/>
    <x v="2"/>
  </r>
  <r>
    <n v="45"/>
    <x v="55"/>
    <n v="166"/>
    <n v="142"/>
    <n v="152"/>
    <n v="148"/>
    <n v="124"/>
    <n v="131"/>
    <n v="169"/>
    <n v="164"/>
    <n v="1196"/>
    <n v="8"/>
    <n v="149.5"/>
    <x v="1"/>
    <x v="2"/>
  </r>
  <r>
    <n v="46"/>
    <x v="56"/>
    <n v="159"/>
    <n v="138"/>
    <n v="175"/>
    <n v="161"/>
    <n v="172"/>
    <n v="161"/>
    <n v="174"/>
    <n v="135"/>
    <n v="1275"/>
    <n v="8"/>
    <n v="159.375"/>
    <x v="1"/>
    <x v="2"/>
  </r>
  <r>
    <n v="47"/>
    <x v="57"/>
    <n v="148"/>
    <n v="129"/>
    <n v="190"/>
    <n v="145"/>
    <n v="157"/>
    <n v="180"/>
    <n v="169"/>
    <n v="136"/>
    <n v="1254"/>
    <n v="8"/>
    <n v="156.75"/>
    <x v="1"/>
    <x v="2"/>
  </r>
  <r>
    <n v="48"/>
    <x v="58"/>
    <n v="137"/>
    <n v="158"/>
    <n v="185"/>
    <n v="194"/>
    <n v="190"/>
    <n v="168"/>
    <n v="160"/>
    <n v="156"/>
    <n v="1348"/>
    <n v="8"/>
    <n v="168.5"/>
    <x v="1"/>
    <x v="2"/>
  </r>
  <r>
    <n v="1"/>
    <x v="59"/>
    <n v="182"/>
    <n v="173"/>
    <n v="169"/>
    <n v="169"/>
    <n v="150"/>
    <n v="166"/>
    <n v="166"/>
    <n v="146"/>
    <n v="1321"/>
    <n v="8"/>
    <n v="165.125"/>
    <x v="1"/>
    <x v="3"/>
  </r>
  <r>
    <n v="2"/>
    <x v="60"/>
    <n v="115"/>
    <n v="197"/>
    <n v="179"/>
    <n v="161"/>
    <m/>
    <m/>
    <m/>
    <m/>
    <n v="652"/>
    <n v="4"/>
    <n v="163"/>
    <x v="1"/>
    <x v="3"/>
  </r>
  <r>
    <n v="3"/>
    <x v="61"/>
    <n v="143"/>
    <n v="108"/>
    <n v="119"/>
    <n v="117"/>
    <n v="120"/>
    <n v="162"/>
    <n v="191"/>
    <n v="157"/>
    <n v="1117"/>
    <n v="8"/>
    <n v="139.625"/>
    <x v="1"/>
    <x v="3"/>
  </r>
  <r>
    <n v="4"/>
    <x v="62"/>
    <n v="139"/>
    <n v="135"/>
    <n v="174"/>
    <n v="158"/>
    <n v="153"/>
    <n v="147"/>
    <n v="164"/>
    <n v="140"/>
    <n v="1210"/>
    <n v="8"/>
    <n v="151.25"/>
    <x v="1"/>
    <x v="3"/>
  </r>
  <r>
    <n v="5"/>
    <x v="18"/>
    <n v="153"/>
    <n v="178"/>
    <n v="165"/>
    <n v="164"/>
    <n v="191"/>
    <n v="169"/>
    <n v="167"/>
    <n v="138"/>
    <n v="1325"/>
    <n v="8"/>
    <n v="165.625"/>
    <x v="1"/>
    <x v="3"/>
  </r>
  <r>
    <n v="6"/>
    <x v="19"/>
    <n v="144"/>
    <n v="170"/>
    <n v="142"/>
    <n v="146"/>
    <n v="164"/>
    <n v="166"/>
    <n v="167"/>
    <n v="155"/>
    <n v="1254"/>
    <n v="8"/>
    <n v="156.75"/>
    <x v="1"/>
    <x v="3"/>
  </r>
  <r>
    <n v="7"/>
    <x v="63"/>
    <n v="174"/>
    <n v="179"/>
    <n v="121"/>
    <n v="167"/>
    <n v="147"/>
    <n v="126"/>
    <n v="147"/>
    <n v="159"/>
    <n v="1220"/>
    <n v="8"/>
    <n v="152.5"/>
    <x v="1"/>
    <x v="3"/>
  </r>
  <r>
    <n v="8"/>
    <x v="64"/>
    <n v="158"/>
    <n v="107"/>
    <n v="101"/>
    <n v="137"/>
    <n v="101"/>
    <n v="139"/>
    <n v="120"/>
    <n v="129"/>
    <n v="992"/>
    <n v="8"/>
    <n v="124"/>
    <x v="1"/>
    <x v="3"/>
  </r>
  <r>
    <n v="9"/>
    <x v="65"/>
    <n v="143"/>
    <n v="154"/>
    <n v="128"/>
    <n v="191"/>
    <n v="171"/>
    <n v="173"/>
    <n v="144"/>
    <n v="113"/>
    <n v="1217"/>
    <n v="8"/>
    <n v="152.125"/>
    <x v="1"/>
    <x v="3"/>
  </r>
  <r>
    <n v="10"/>
    <x v="66"/>
    <n v="126"/>
    <n v="139"/>
    <n v="128"/>
    <n v="150"/>
    <n v="155"/>
    <n v="144"/>
    <n v="136"/>
    <n v="146"/>
    <n v="1124"/>
    <n v="8"/>
    <n v="140.5"/>
    <x v="1"/>
    <x v="3"/>
  </r>
  <r>
    <n v="11"/>
    <x v="67"/>
    <n v="183"/>
    <n v="182"/>
    <n v="147"/>
    <n v="147"/>
    <n v="164"/>
    <n v="174"/>
    <n v="191"/>
    <n v="153"/>
    <n v="1341"/>
    <n v="8"/>
    <n v="167.625"/>
    <x v="1"/>
    <x v="3"/>
  </r>
  <r>
    <n v="12"/>
    <x v="68"/>
    <n v="145"/>
    <n v="120"/>
    <n v="157"/>
    <n v="151"/>
    <n v="156"/>
    <n v="152"/>
    <n v="136"/>
    <n v="174"/>
    <n v="1191"/>
    <n v="8"/>
    <n v="148.875"/>
    <x v="1"/>
    <x v="3"/>
  </r>
  <r>
    <n v="13"/>
    <x v="69"/>
    <n v="134"/>
    <n v="137"/>
    <n v="132"/>
    <n v="113"/>
    <m/>
    <m/>
    <m/>
    <m/>
    <n v="516"/>
    <n v="4"/>
    <n v="129"/>
    <x v="1"/>
    <x v="3"/>
  </r>
  <r>
    <n v="14"/>
    <x v="20"/>
    <n v="192"/>
    <n v="183"/>
    <n v="198"/>
    <n v="167"/>
    <n v="168"/>
    <n v="192"/>
    <n v="145"/>
    <n v="142"/>
    <n v="1387"/>
    <n v="8"/>
    <n v="173.375"/>
    <x v="1"/>
    <x v="3"/>
  </r>
  <r>
    <n v="15"/>
    <x v="70"/>
    <n v="180"/>
    <n v="167"/>
    <n v="139"/>
    <n v="166"/>
    <n v="177"/>
    <n v="165"/>
    <n v="158"/>
    <n v="173"/>
    <n v="1325"/>
    <n v="8"/>
    <n v="165.625"/>
    <x v="1"/>
    <x v="3"/>
  </r>
  <r>
    <n v="16"/>
    <x v="71"/>
    <n v="159"/>
    <n v="165"/>
    <n v="118"/>
    <n v="138"/>
    <n v="154"/>
    <n v="154"/>
    <n v="152"/>
    <n v="157"/>
    <n v="1197"/>
    <n v="8"/>
    <n v="149.625"/>
    <x v="1"/>
    <x v="3"/>
  </r>
  <r>
    <n v="17"/>
    <x v="72"/>
    <n v="161"/>
    <n v="147"/>
    <n v="176"/>
    <n v="181"/>
    <n v="170"/>
    <n v="125"/>
    <n v="158"/>
    <n v="134"/>
    <n v="1252"/>
    <n v="8"/>
    <n v="156.5"/>
    <x v="1"/>
    <x v="3"/>
  </r>
  <r>
    <n v="18"/>
    <x v="73"/>
    <n v="135"/>
    <n v="116"/>
    <n v="139"/>
    <n v="152"/>
    <n v="152"/>
    <n v="181"/>
    <n v="114"/>
    <n v="133"/>
    <n v="1122"/>
    <n v="8"/>
    <n v="140.25"/>
    <x v="1"/>
    <x v="3"/>
  </r>
  <r>
    <n v="19"/>
    <x v="74"/>
    <n v="118"/>
    <n v="170"/>
    <n v="164"/>
    <n v="158"/>
    <n v="127"/>
    <n v="134"/>
    <n v="160"/>
    <n v="175"/>
    <n v="1206"/>
    <n v="8"/>
    <n v="150.75"/>
    <x v="1"/>
    <x v="3"/>
  </r>
  <r>
    <n v="20"/>
    <x v="75"/>
    <n v="113"/>
    <n v="104"/>
    <n v="115"/>
    <n v="133"/>
    <n v="134"/>
    <n v="106"/>
    <n v="143"/>
    <n v="126"/>
    <n v="974"/>
    <n v="8"/>
    <n v="121.75"/>
    <x v="1"/>
    <x v="3"/>
  </r>
  <r>
    <n v="21"/>
    <x v="21"/>
    <n v="186"/>
    <n v="177"/>
    <n v="166"/>
    <n v="179"/>
    <n v="136"/>
    <n v="135"/>
    <n v="208"/>
    <n v="190"/>
    <n v="1377"/>
    <n v="8"/>
    <n v="172.125"/>
    <x v="1"/>
    <x v="3"/>
  </r>
  <r>
    <n v="22"/>
    <x v="22"/>
    <n v="196"/>
    <n v="157"/>
    <n v="137"/>
    <n v="114"/>
    <n v="144"/>
    <n v="190"/>
    <n v="137"/>
    <n v="132"/>
    <n v="1207"/>
    <n v="8"/>
    <n v="150.875"/>
    <x v="1"/>
    <x v="3"/>
  </r>
  <r>
    <n v="23"/>
    <x v="76"/>
    <n v="130"/>
    <n v="111"/>
    <n v="148"/>
    <n v="143"/>
    <n v="143"/>
    <n v="123"/>
    <n v="128"/>
    <n v="118"/>
    <n v="1044"/>
    <n v="8"/>
    <n v="130.5"/>
    <x v="1"/>
    <x v="3"/>
  </r>
  <r>
    <n v="24"/>
    <x v="23"/>
    <n v="201"/>
    <n v="160"/>
    <n v="141"/>
    <n v="153"/>
    <n v="172"/>
    <n v="176"/>
    <n v="149"/>
    <n v="183"/>
    <n v="1335"/>
    <n v="8"/>
    <n v="166.875"/>
    <x v="1"/>
    <x v="3"/>
  </r>
  <r>
    <n v="25"/>
    <x v="0"/>
    <n v="166"/>
    <n v="215"/>
    <n v="150"/>
    <n v="141"/>
    <n v="205"/>
    <n v="190"/>
    <n v="173"/>
    <n v="170"/>
    <n v="1410"/>
    <n v="8"/>
    <n v="176.25"/>
    <x v="2"/>
    <x v="0"/>
  </r>
  <r>
    <n v="26"/>
    <x v="1"/>
    <n v="165"/>
    <n v="150"/>
    <n v="181"/>
    <n v="157"/>
    <n v="141"/>
    <n v="174"/>
    <n v="189"/>
    <n v="189"/>
    <n v="1346"/>
    <n v="8"/>
    <n v="168.25"/>
    <x v="2"/>
    <x v="0"/>
  </r>
  <r>
    <n v="27"/>
    <x v="2"/>
    <n v="164"/>
    <n v="193"/>
    <n v="191"/>
    <n v="175"/>
    <n v="188"/>
    <n v="246"/>
    <n v="203"/>
    <n v="185"/>
    <n v="1545"/>
    <n v="8"/>
    <n v="193.125"/>
    <x v="2"/>
    <x v="0"/>
  </r>
  <r>
    <n v="28"/>
    <x v="3"/>
    <n v="194"/>
    <n v="189"/>
    <n v="165"/>
    <n v="200"/>
    <n v="180"/>
    <n v="159"/>
    <n v="166"/>
    <n v="207"/>
    <n v="1460"/>
    <n v="8"/>
    <n v="182.5"/>
    <x v="2"/>
    <x v="0"/>
  </r>
  <r>
    <n v="29"/>
    <x v="4"/>
    <n v="182"/>
    <n v="155"/>
    <n v="169"/>
    <n v="193"/>
    <n v="178"/>
    <n v="186"/>
    <n v="186"/>
    <n v="152"/>
    <n v="1401"/>
    <n v="8"/>
    <n v="175.125"/>
    <x v="2"/>
    <x v="0"/>
  </r>
  <r>
    <n v="1"/>
    <x v="5"/>
    <n v="138"/>
    <n v="180"/>
    <n v="213"/>
    <n v="169"/>
    <n v="199"/>
    <n v="227"/>
    <n v="140"/>
    <n v="185"/>
    <n v="1451"/>
    <n v="8"/>
    <n v="181.375"/>
    <x v="2"/>
    <x v="0"/>
  </r>
  <r>
    <n v="2"/>
    <x v="6"/>
    <n v="161"/>
    <n v="188"/>
    <n v="228"/>
    <n v="191"/>
    <n v="142"/>
    <n v="165"/>
    <n v="217"/>
    <n v="140"/>
    <n v="1432"/>
    <n v="8"/>
    <n v="179"/>
    <x v="2"/>
    <x v="1"/>
  </r>
  <r>
    <n v="3"/>
    <x v="24"/>
    <n v="177"/>
    <n v="191"/>
    <n v="167"/>
    <n v="162"/>
    <n v="190"/>
    <n v="203"/>
    <n v="180"/>
    <n v="184"/>
    <n v="1454"/>
    <n v="8"/>
    <n v="181.75"/>
    <x v="2"/>
    <x v="1"/>
  </r>
  <r>
    <n v="4"/>
    <x v="7"/>
    <n v="174"/>
    <n v="183"/>
    <n v="137"/>
    <n v="181"/>
    <n v="175"/>
    <n v="201"/>
    <n v="215"/>
    <n v="184"/>
    <n v="1450"/>
    <n v="8"/>
    <n v="181.25"/>
    <x v="2"/>
    <x v="1"/>
  </r>
  <r>
    <n v="5"/>
    <x v="25"/>
    <n v="168"/>
    <n v="199"/>
    <n v="181"/>
    <n v="190"/>
    <n v="155"/>
    <n v="147"/>
    <n v="190"/>
    <n v="137"/>
    <n v="1367"/>
    <n v="8"/>
    <n v="170.875"/>
    <x v="2"/>
    <x v="1"/>
  </r>
  <r>
    <n v="6"/>
    <x v="8"/>
    <n v="191"/>
    <n v="212"/>
    <n v="137"/>
    <n v="187"/>
    <n v="192"/>
    <n v="223"/>
    <n v="162"/>
    <n v="185"/>
    <n v="1489"/>
    <n v="8"/>
    <n v="186.125"/>
    <x v="2"/>
    <x v="1"/>
  </r>
  <r>
    <n v="7"/>
    <x v="9"/>
    <n v="169"/>
    <n v="196"/>
    <n v="223"/>
    <n v="146"/>
    <n v="173"/>
    <n v="147"/>
    <n v="136"/>
    <n v="152"/>
    <n v="1342"/>
    <n v="8"/>
    <n v="167.75"/>
    <x v="2"/>
    <x v="1"/>
  </r>
  <r>
    <n v="8"/>
    <x v="26"/>
    <n v="135"/>
    <n v="185"/>
    <n v="187"/>
    <n v="185"/>
    <n v="201"/>
    <n v="165"/>
    <n v="177"/>
    <n v="203"/>
    <n v="1438"/>
    <n v="8"/>
    <n v="179.75"/>
    <x v="2"/>
    <x v="1"/>
  </r>
  <r>
    <n v="9"/>
    <x v="10"/>
    <n v="189"/>
    <n v="208"/>
    <n v="155"/>
    <n v="189"/>
    <n v="156"/>
    <n v="151"/>
    <n v="161"/>
    <n v="180"/>
    <n v="1389"/>
    <n v="8"/>
    <n v="173.625"/>
    <x v="2"/>
    <x v="1"/>
  </r>
  <r>
    <n v="10"/>
    <x v="11"/>
    <n v="165"/>
    <n v="191"/>
    <n v="155"/>
    <n v="190"/>
    <n v="209"/>
    <n v="204"/>
    <n v="204"/>
    <n v="160"/>
    <n v="1478"/>
    <n v="8"/>
    <n v="184.75"/>
    <x v="2"/>
    <x v="1"/>
  </r>
  <r>
    <n v="11"/>
    <x v="28"/>
    <n v="211"/>
    <n v="183"/>
    <n v="205"/>
    <n v="152"/>
    <n v="201"/>
    <n v="147"/>
    <n v="139"/>
    <n v="192"/>
    <n v="1430"/>
    <n v="8"/>
    <n v="178.75"/>
    <x v="2"/>
    <x v="1"/>
  </r>
  <r>
    <n v="12"/>
    <x v="29"/>
    <n v="189"/>
    <n v="167"/>
    <n v="152"/>
    <n v="158"/>
    <n v="191"/>
    <n v="155"/>
    <n v="191"/>
    <n v="144"/>
    <n v="1347"/>
    <n v="8"/>
    <n v="168.375"/>
    <x v="2"/>
    <x v="2"/>
  </r>
  <r>
    <n v="13"/>
    <x v="32"/>
    <n v="151"/>
    <n v="141"/>
    <n v="126"/>
    <n v="112"/>
    <n v="118"/>
    <n v="131"/>
    <n v="108"/>
    <n v="140"/>
    <n v="1027"/>
    <n v="8"/>
    <n v="128.375"/>
    <x v="2"/>
    <x v="2"/>
  </r>
  <r>
    <n v="14"/>
    <x v="34"/>
    <n v="147"/>
    <n v="136"/>
    <n v="112"/>
    <n v="213"/>
    <n v="165"/>
    <n v="182"/>
    <n v="151"/>
    <n v="155"/>
    <n v="1261"/>
    <n v="8"/>
    <n v="157.625"/>
    <x v="2"/>
    <x v="2"/>
  </r>
  <r>
    <n v="15"/>
    <x v="36"/>
    <n v="165"/>
    <n v="160"/>
    <n v="154"/>
    <n v="166"/>
    <n v="114"/>
    <n v="151"/>
    <n v="229"/>
    <n v="134"/>
    <n v="1273"/>
    <n v="8"/>
    <n v="159.125"/>
    <x v="2"/>
    <x v="2"/>
  </r>
  <r>
    <n v="16"/>
    <x v="38"/>
    <n v="150"/>
    <n v="208"/>
    <n v="166"/>
    <n v="168"/>
    <n v="156"/>
    <n v="190"/>
    <n v="165"/>
    <n v="181"/>
    <n v="1384"/>
    <n v="8"/>
    <n v="173"/>
    <x v="2"/>
    <x v="2"/>
  </r>
  <r>
    <n v="17"/>
    <x v="12"/>
    <n v="163"/>
    <n v="128"/>
    <n v="180"/>
    <n v="150"/>
    <n v="256"/>
    <n v="192"/>
    <n v="204"/>
    <n v="133"/>
    <n v="1406"/>
    <n v="8"/>
    <n v="175.75"/>
    <x v="2"/>
    <x v="2"/>
  </r>
  <r>
    <n v="18"/>
    <x v="13"/>
    <n v="198"/>
    <n v="144"/>
    <n v="170"/>
    <n v="164"/>
    <n v="166"/>
    <n v="160"/>
    <n v="192"/>
    <n v="191"/>
    <n v="1385"/>
    <n v="8"/>
    <n v="173.125"/>
    <x v="2"/>
    <x v="2"/>
  </r>
  <r>
    <n v="19"/>
    <x v="40"/>
    <n v="106"/>
    <n v="120"/>
    <n v="123"/>
    <n v="124"/>
    <n v="180"/>
    <n v="150"/>
    <n v="147"/>
    <n v="155"/>
    <n v="1105"/>
    <n v="8"/>
    <n v="138.125"/>
    <x v="2"/>
    <x v="2"/>
  </r>
  <r>
    <n v="20"/>
    <x v="14"/>
    <n v="114"/>
    <n v="183"/>
    <n v="135"/>
    <n v="177"/>
    <n v="136"/>
    <n v="138"/>
    <n v="158"/>
    <n v="173"/>
    <n v="1214"/>
    <n v="8"/>
    <n v="151.75"/>
    <x v="2"/>
    <x v="2"/>
  </r>
  <r>
    <n v="21"/>
    <x v="77"/>
    <n v="203"/>
    <n v="171"/>
    <n v="145"/>
    <n v="152"/>
    <n v="136"/>
    <n v="144"/>
    <n v="153"/>
    <n v="174"/>
    <n v="1278"/>
    <n v="8"/>
    <n v="159.75"/>
    <x v="2"/>
    <x v="2"/>
  </r>
  <r>
    <n v="22"/>
    <x v="78"/>
    <n v="137"/>
    <n v="195"/>
    <n v="164"/>
    <n v="123"/>
    <n v="183"/>
    <n v="202"/>
    <n v="230"/>
    <n v="212"/>
    <n v="144"/>
    <n v="8"/>
    <n v="18"/>
    <x v="2"/>
    <x v="2"/>
  </r>
  <r>
    <n v="23"/>
    <x v="79"/>
    <n v="180"/>
    <n v="132"/>
    <n v="103"/>
    <n v="110"/>
    <n v="127"/>
    <n v="146"/>
    <n v="95"/>
    <n v="135"/>
    <n v="1028"/>
    <n v="8"/>
    <n v="128.5"/>
    <x v="2"/>
    <x v="2"/>
  </r>
  <r>
    <n v="24"/>
    <x v="41"/>
    <n v="125"/>
    <n v="141"/>
    <n v="136"/>
    <n v="125"/>
    <n v="123"/>
    <n v="123"/>
    <n v="138"/>
    <n v="129"/>
    <n v="1040"/>
    <n v="8"/>
    <n v="130"/>
    <x v="2"/>
    <x v="2"/>
  </r>
  <r>
    <n v="25"/>
    <x v="42"/>
    <n v="127"/>
    <n v="138"/>
    <n v="139"/>
    <n v="130"/>
    <n v="133"/>
    <n v="153"/>
    <n v="215"/>
    <n v="187"/>
    <n v="1222"/>
    <n v="8"/>
    <n v="152.75"/>
    <x v="2"/>
    <x v="2"/>
  </r>
  <r>
    <n v="26"/>
    <x v="43"/>
    <n v="188"/>
    <n v="205"/>
    <n v="181"/>
    <n v="160"/>
    <n v="187"/>
    <n v="178"/>
    <n v="194"/>
    <n v="192"/>
    <n v="1485"/>
    <n v="8"/>
    <n v="185.625"/>
    <x v="2"/>
    <x v="2"/>
  </r>
  <r>
    <n v="27"/>
    <x v="44"/>
    <n v="171"/>
    <n v="133"/>
    <n v="179"/>
    <n v="180"/>
    <n v="173"/>
    <n v="143"/>
    <n v="146"/>
    <n v="190"/>
    <n v="1315"/>
    <n v="8"/>
    <n v="164.375"/>
    <x v="2"/>
    <x v="2"/>
  </r>
  <r>
    <n v="28"/>
    <x v="46"/>
    <n v="169"/>
    <n v="180"/>
    <n v="152"/>
    <n v="167"/>
    <n v="139"/>
    <n v="168"/>
    <n v="198"/>
    <n v="198"/>
    <n v="1371"/>
    <n v="8"/>
    <n v="171.375"/>
    <x v="2"/>
    <x v="2"/>
  </r>
  <r>
    <n v="29"/>
    <x v="47"/>
    <n v="180"/>
    <n v="153"/>
    <n v="121"/>
    <n v="143"/>
    <n v="164"/>
    <n v="125"/>
    <n v="125"/>
    <n v="134"/>
    <n v="1145"/>
    <n v="8"/>
    <n v="143.125"/>
    <x v="2"/>
    <x v="2"/>
  </r>
  <r>
    <n v="30"/>
    <x v="15"/>
    <n v="149"/>
    <n v="159"/>
    <n v="163"/>
    <n v="165"/>
    <n v="157"/>
    <n v="151"/>
    <n v="169"/>
    <n v="191"/>
    <n v="1304"/>
    <n v="8"/>
    <n v="163"/>
    <x v="2"/>
    <x v="2"/>
  </r>
  <r>
    <n v="31"/>
    <x v="16"/>
    <n v="154"/>
    <n v="169"/>
    <n v="227"/>
    <n v="191"/>
    <n v="216"/>
    <n v="184"/>
    <n v="123"/>
    <n v="139"/>
    <n v="1403"/>
    <n v="8"/>
    <n v="175.375"/>
    <x v="2"/>
    <x v="2"/>
  </r>
  <r>
    <n v="32"/>
    <x v="48"/>
    <n v="169"/>
    <n v="180"/>
    <n v="115"/>
    <n v="185"/>
    <n v="152"/>
    <n v="147"/>
    <n v="117"/>
    <n v="167"/>
    <n v="1232"/>
    <n v="8"/>
    <n v="154"/>
    <x v="2"/>
    <x v="2"/>
  </r>
  <r>
    <n v="33"/>
    <x v="49"/>
    <n v="118"/>
    <n v="110"/>
    <n v="130"/>
    <n v="114"/>
    <n v="166"/>
    <n v="137"/>
    <n v="124"/>
    <n v="133"/>
    <n v="1032"/>
    <n v="8"/>
    <n v="129"/>
    <x v="2"/>
    <x v="2"/>
  </r>
  <r>
    <n v="34"/>
    <x v="50"/>
    <n v="144"/>
    <n v="168"/>
    <n v="115"/>
    <n v="188"/>
    <n v="143"/>
    <n v="166"/>
    <n v="147"/>
    <n v="122"/>
    <n v="1193"/>
    <n v="8"/>
    <n v="149.125"/>
    <x v="2"/>
    <x v="2"/>
  </r>
  <r>
    <n v="1"/>
    <x v="51"/>
    <n v="168"/>
    <n v="181"/>
    <n v="157"/>
    <n v="162"/>
    <n v="172"/>
    <n v="156"/>
    <n v="134"/>
    <n v="167"/>
    <n v="1297"/>
    <n v="8"/>
    <n v="162.125"/>
    <x v="2"/>
    <x v="2"/>
  </r>
  <r>
    <n v="2"/>
    <x v="80"/>
    <n v="125"/>
    <n v="158"/>
    <n v="182"/>
    <n v="177"/>
    <n v="131"/>
    <n v="151"/>
    <n v="134"/>
    <n v="138"/>
    <n v="1196"/>
    <n v="8"/>
    <n v="149.5"/>
    <x v="2"/>
    <x v="2"/>
  </r>
  <r>
    <n v="3"/>
    <x v="17"/>
    <n v="182"/>
    <n v="175"/>
    <n v="160"/>
    <n v="167"/>
    <n v="182"/>
    <n v="200"/>
    <n v="143"/>
    <n v="189"/>
    <n v="1398"/>
    <n v="8"/>
    <n v="174.75"/>
    <x v="2"/>
    <x v="2"/>
  </r>
  <r>
    <n v="4"/>
    <x v="81"/>
    <n v="129"/>
    <n v="163"/>
    <n v="133"/>
    <n v="158"/>
    <n v="149"/>
    <n v="117"/>
    <n v="133"/>
    <n v="169"/>
    <n v="1151"/>
    <n v="8"/>
    <n v="143.875"/>
    <x v="2"/>
    <x v="2"/>
  </r>
  <r>
    <n v="5"/>
    <x v="52"/>
    <n v="126"/>
    <n v="136"/>
    <n v="179"/>
    <n v="159"/>
    <n v="142"/>
    <n v="136"/>
    <n v="148"/>
    <n v="165"/>
    <n v="1191"/>
    <n v="8"/>
    <n v="148.875"/>
    <x v="2"/>
    <x v="2"/>
  </r>
  <r>
    <n v="6"/>
    <x v="53"/>
    <n v="158"/>
    <n v="139"/>
    <n v="130"/>
    <n v="163"/>
    <n v="192"/>
    <n v="161"/>
    <n v="156"/>
    <n v="136"/>
    <n v="1235"/>
    <n v="8"/>
    <n v="154.375"/>
    <x v="2"/>
    <x v="2"/>
  </r>
  <r>
    <n v="7"/>
    <x v="54"/>
    <n v="132"/>
    <n v="117"/>
    <n v="115"/>
    <n v="134"/>
    <n v="138"/>
    <n v="136"/>
    <n v="104"/>
    <n v="133"/>
    <n v="1009"/>
    <n v="8"/>
    <n v="126.125"/>
    <x v="2"/>
    <x v="2"/>
  </r>
  <r>
    <n v="8"/>
    <x v="82"/>
    <n v="168"/>
    <n v="127"/>
    <n v="157"/>
    <n v="132"/>
    <n v="144"/>
    <n v="149"/>
    <n v="118"/>
    <n v="170"/>
    <n v="1165"/>
    <n v="8"/>
    <n v="145.625"/>
    <x v="2"/>
    <x v="2"/>
  </r>
  <r>
    <n v="9"/>
    <x v="83"/>
    <n v="135"/>
    <n v="156"/>
    <n v="124"/>
    <n v="122"/>
    <n v="179"/>
    <n v="131"/>
    <n v="158"/>
    <n v="134"/>
    <n v="1139"/>
    <n v="8"/>
    <n v="142.375"/>
    <x v="2"/>
    <x v="2"/>
  </r>
  <r>
    <n v="10"/>
    <x v="55"/>
    <n v="178"/>
    <n v="163"/>
    <n v="146"/>
    <n v="158"/>
    <n v="173"/>
    <n v="149"/>
    <n v="117"/>
    <n v="190"/>
    <n v="1274"/>
    <n v="8"/>
    <n v="159.25"/>
    <x v="2"/>
    <x v="2"/>
  </r>
  <r>
    <n v="11"/>
    <x v="56"/>
    <n v="147"/>
    <n v="179"/>
    <n v="159"/>
    <n v="155"/>
    <n v="195"/>
    <n v="183"/>
    <n v="160"/>
    <n v="192"/>
    <n v="1370"/>
    <n v="8"/>
    <n v="171.25"/>
    <x v="2"/>
    <x v="2"/>
  </r>
  <r>
    <n v="12"/>
    <x v="57"/>
    <n v="173"/>
    <n v="110"/>
    <n v="129"/>
    <n v="144"/>
    <n v="123"/>
    <n v="136"/>
    <n v="149"/>
    <n v="147"/>
    <n v="1111"/>
    <n v="8"/>
    <n v="138.875"/>
    <x v="2"/>
    <x v="2"/>
  </r>
  <r>
    <n v="13"/>
    <x v="58"/>
    <n v="142"/>
    <n v="157"/>
    <n v="152"/>
    <n v="158"/>
    <n v="179"/>
    <n v="162"/>
    <n v="184"/>
    <n v="172"/>
    <n v="1306"/>
    <n v="8"/>
    <n v="163.25"/>
    <x v="2"/>
    <x v="2"/>
  </r>
  <r>
    <n v="14"/>
    <x v="84"/>
    <n v="124"/>
    <n v="104"/>
    <n v="138"/>
    <n v="154"/>
    <n v="131"/>
    <n v="115"/>
    <n v="131"/>
    <n v="113"/>
    <n v="1010"/>
    <n v="8"/>
    <n v="126.25"/>
    <x v="2"/>
    <x v="3"/>
  </r>
  <r>
    <n v="15"/>
    <x v="59"/>
    <n v="178"/>
    <n v="120"/>
    <n v="160"/>
    <n v="188"/>
    <n v="146"/>
    <n v="169"/>
    <n v="147"/>
    <n v="156"/>
    <n v="1264"/>
    <n v="8"/>
    <n v="158"/>
    <x v="2"/>
    <x v="3"/>
  </r>
  <r>
    <n v="16"/>
    <x v="62"/>
    <n v="115"/>
    <n v="111"/>
    <n v="135"/>
    <n v="180"/>
    <n v="135"/>
    <n v="112"/>
    <n v="153"/>
    <n v="155"/>
    <n v="1096"/>
    <n v="8"/>
    <n v="137"/>
    <x v="2"/>
    <x v="3"/>
  </r>
  <r>
    <n v="17"/>
    <x v="85"/>
    <n v="102"/>
    <n v="105"/>
    <n v="110"/>
    <n v="131"/>
    <n v="112"/>
    <n v="95"/>
    <n v="108"/>
    <n v="126"/>
    <n v="889"/>
    <n v="8"/>
    <n v="111.125"/>
    <x v="2"/>
    <x v="3"/>
  </r>
  <r>
    <n v="18"/>
    <x v="18"/>
    <n v="114"/>
    <n v="163"/>
    <n v="167"/>
    <n v="204"/>
    <n v="194"/>
    <n v="153"/>
    <n v="187"/>
    <n v="139"/>
    <n v="1321"/>
    <n v="8"/>
    <n v="165.125"/>
    <x v="2"/>
    <x v="3"/>
  </r>
  <r>
    <n v="19"/>
    <x v="19"/>
    <n v="151"/>
    <n v="180"/>
    <n v="182"/>
    <n v="154"/>
    <n v="180"/>
    <n v="183"/>
    <n v="167"/>
    <n v="158"/>
    <n v="1355"/>
    <n v="8"/>
    <n v="169.375"/>
    <x v="2"/>
    <x v="3"/>
  </r>
  <r>
    <n v="20"/>
    <x v="63"/>
    <n v="113"/>
    <n v="139"/>
    <n v="117"/>
    <n v="205"/>
    <n v="135"/>
    <n v="132"/>
    <n v="146"/>
    <n v="144"/>
    <n v="1131"/>
    <n v="8"/>
    <n v="141.375"/>
    <x v="2"/>
    <x v="3"/>
  </r>
  <r>
    <n v="21"/>
    <x v="64"/>
    <n v="131"/>
    <n v="157"/>
    <n v="135"/>
    <n v="127"/>
    <n v="126"/>
    <n v="138"/>
    <n v="109"/>
    <n v="163"/>
    <n v="1086"/>
    <n v="8"/>
    <n v="135.75"/>
    <x v="2"/>
    <x v="3"/>
  </r>
  <r>
    <n v="22"/>
    <x v="65"/>
    <n v="145"/>
    <n v="169"/>
    <n v="142"/>
    <n v="137"/>
    <n v="175"/>
    <n v="170"/>
    <n v="139"/>
    <n v="158"/>
    <n v="1235"/>
    <n v="8"/>
    <n v="154.375"/>
    <x v="2"/>
    <x v="3"/>
  </r>
  <r>
    <n v="23"/>
    <x v="66"/>
    <n v="139"/>
    <n v="157"/>
    <n v="126"/>
    <n v="152"/>
    <n v="140"/>
    <n v="138"/>
    <n v="132"/>
    <n v="129"/>
    <n v="1113"/>
    <n v="8"/>
    <n v="139.125"/>
    <x v="2"/>
    <x v="3"/>
  </r>
  <r>
    <n v="24"/>
    <x v="67"/>
    <n v="135"/>
    <n v="187"/>
    <n v="157"/>
    <n v="140"/>
    <n v="116"/>
    <n v="158"/>
    <n v="148"/>
    <n v="158"/>
    <n v="1199"/>
    <n v="8"/>
    <n v="149.875"/>
    <x v="2"/>
    <x v="3"/>
  </r>
  <r>
    <n v="25"/>
    <x v="68"/>
    <n v="135"/>
    <n v="163"/>
    <n v="159"/>
    <n v="130"/>
    <n v="138"/>
    <n v="127"/>
    <n v="197"/>
    <n v="161"/>
    <n v="1210"/>
    <n v="8"/>
    <n v="151.25"/>
    <x v="2"/>
    <x v="3"/>
  </r>
  <r>
    <n v="26"/>
    <x v="69"/>
    <n v="174"/>
    <n v="134"/>
    <n v="116"/>
    <n v="137"/>
    <n v="143"/>
    <n v="138"/>
    <n v="153"/>
    <n v="154"/>
    <n v="1149"/>
    <n v="8"/>
    <n v="143.625"/>
    <x v="2"/>
    <x v="3"/>
  </r>
  <r>
    <n v="27"/>
    <x v="20"/>
    <n v="174"/>
    <n v="177"/>
    <n v="145"/>
    <n v="152"/>
    <n v="178"/>
    <n v="155"/>
    <n v="146"/>
    <n v="139"/>
    <n v="1266"/>
    <n v="8"/>
    <n v="158.25"/>
    <x v="2"/>
    <x v="3"/>
  </r>
  <r>
    <n v="28"/>
    <x v="70"/>
    <n v="192"/>
    <n v="169"/>
    <n v="145"/>
    <n v="165"/>
    <n v="155"/>
    <n v="148"/>
    <n v="174"/>
    <n v="184"/>
    <n v="1332"/>
    <n v="8"/>
    <n v="166.5"/>
    <x v="2"/>
    <x v="3"/>
  </r>
  <r>
    <n v="29"/>
    <x v="71"/>
    <n v="166"/>
    <n v="152"/>
    <n v="159"/>
    <n v="156"/>
    <n v="154"/>
    <n v="146"/>
    <n v="208"/>
    <n v="132"/>
    <n v="1273"/>
    <n v="8"/>
    <n v="159.125"/>
    <x v="2"/>
    <x v="3"/>
  </r>
  <r>
    <n v="30"/>
    <x v="72"/>
    <n v="131"/>
    <n v="135"/>
    <n v="132"/>
    <n v="156"/>
    <n v="134"/>
    <n v="145"/>
    <n v="125"/>
    <n v="151"/>
    <n v="1109"/>
    <n v="8"/>
    <n v="138.625"/>
    <x v="2"/>
    <x v="3"/>
  </r>
  <r>
    <n v="31"/>
    <x v="73"/>
    <n v="142"/>
    <n v="138"/>
    <n v="162"/>
    <n v="154"/>
    <n v="140"/>
    <n v="179"/>
    <n v="147"/>
    <n v="149"/>
    <n v="1211"/>
    <n v="8"/>
    <n v="151.375"/>
    <x v="2"/>
    <x v="3"/>
  </r>
  <r>
    <n v="32"/>
    <x v="86"/>
    <n v="153"/>
    <n v="189"/>
    <n v="124"/>
    <n v="174"/>
    <n v="142"/>
    <n v="143"/>
    <n v="157"/>
    <n v="143"/>
    <n v="1225"/>
    <n v="8"/>
    <n v="153.125"/>
    <x v="2"/>
    <x v="3"/>
  </r>
  <r>
    <n v="33"/>
    <x v="21"/>
    <n v="174"/>
    <n v="138"/>
    <n v="169"/>
    <n v="179"/>
    <n v="135"/>
    <n v="144"/>
    <n v="136"/>
    <n v="120"/>
    <n v="1195"/>
    <n v="8"/>
    <n v="149.375"/>
    <x v="2"/>
    <x v="3"/>
  </r>
  <r>
    <n v="34"/>
    <x v="22"/>
    <n v="193"/>
    <n v="128"/>
    <n v="134"/>
    <n v="158"/>
    <n v="138"/>
    <n v="151"/>
    <n v="137"/>
    <n v="179"/>
    <n v="1218"/>
    <n v="8"/>
    <n v="152.25"/>
    <x v="2"/>
    <x v="3"/>
  </r>
  <r>
    <n v="35"/>
    <x v="76"/>
    <n v="96"/>
    <n v="113"/>
    <n v="126"/>
    <n v="147"/>
    <n v="139"/>
    <n v="124"/>
    <n v="154"/>
    <n v="113"/>
    <n v="1012"/>
    <n v="8"/>
    <n v="126.5"/>
    <x v="2"/>
    <x v="3"/>
  </r>
  <r>
    <n v="36"/>
    <x v="87"/>
    <n v="153"/>
    <n v="146"/>
    <n v="134"/>
    <n v="144"/>
    <n v="133"/>
    <n v="148"/>
    <n v="143"/>
    <n v="193"/>
    <n v="1194"/>
    <n v="8"/>
    <n v="149.25"/>
    <x v="2"/>
    <x v="3"/>
  </r>
  <r>
    <n v="37"/>
    <x v="23"/>
    <n v="184"/>
    <n v="151"/>
    <n v="154"/>
    <n v="152"/>
    <n v="149"/>
    <n v="129"/>
    <n v="157"/>
    <n v="170"/>
    <n v="1246"/>
    <n v="8"/>
    <n v="155.75"/>
    <x v="2"/>
    <x v="3"/>
  </r>
  <r>
    <n v="38"/>
    <x v="1"/>
    <n v="182"/>
    <n v="167"/>
    <n v="164"/>
    <n v="167"/>
    <n v="154"/>
    <n v="185"/>
    <m/>
    <m/>
    <n v="1019"/>
    <n v="6"/>
    <n v="169.83"/>
    <x v="3"/>
    <x v="0"/>
  </r>
  <r>
    <n v="39"/>
    <x v="3"/>
    <n v="198"/>
    <n v="176"/>
    <n v="223"/>
    <n v="169"/>
    <n v="164"/>
    <n v="179"/>
    <m/>
    <m/>
    <n v="1109"/>
    <n v="6"/>
    <n v="184.83"/>
    <x v="3"/>
    <x v="0"/>
  </r>
  <r>
    <n v="40"/>
    <x v="5"/>
    <n v="170"/>
    <n v="193"/>
    <n v="235"/>
    <n v="191"/>
    <n v="149"/>
    <n v="165"/>
    <m/>
    <m/>
    <n v="1103"/>
    <n v="6"/>
    <n v="183.83"/>
    <x v="3"/>
    <x v="0"/>
  </r>
  <r>
    <n v="41"/>
    <x v="24"/>
    <n v="180"/>
    <n v="189"/>
    <n v="182"/>
    <n v="242"/>
    <n v="177"/>
    <n v="164"/>
    <m/>
    <m/>
    <n v="1134"/>
    <n v="6"/>
    <n v="189"/>
    <x v="3"/>
    <x v="1"/>
  </r>
  <r>
    <n v="42"/>
    <x v="7"/>
    <n v="154"/>
    <n v="173"/>
    <n v="184"/>
    <n v="168"/>
    <n v="180"/>
    <n v="182"/>
    <m/>
    <m/>
    <n v="1041"/>
    <n v="6"/>
    <n v="173.5"/>
    <x v="3"/>
    <x v="1"/>
  </r>
  <r>
    <n v="43"/>
    <x v="25"/>
    <n v="225"/>
    <n v="159"/>
    <n v="145"/>
    <n v="165"/>
    <n v="134"/>
    <n v="236"/>
    <m/>
    <m/>
    <n v="1064"/>
    <n v="6"/>
    <n v="177.33"/>
    <x v="3"/>
    <x v="1"/>
  </r>
  <r>
    <n v="44"/>
    <x v="27"/>
    <n v="172"/>
    <n v="202"/>
    <n v="216"/>
    <n v="207"/>
    <n v="160"/>
    <n v="177"/>
    <m/>
    <m/>
    <n v="1134"/>
    <n v="6"/>
    <n v="189"/>
    <x v="3"/>
    <x v="1"/>
  </r>
  <r>
    <n v="1"/>
    <x v="32"/>
    <n v="155"/>
    <n v="152"/>
    <n v="179"/>
    <n v="115"/>
    <n v="157"/>
    <n v="135"/>
    <m/>
    <m/>
    <n v="893"/>
    <n v="6"/>
    <n v="148.83000000000001"/>
    <x v="3"/>
    <x v="2"/>
  </r>
  <r>
    <n v="2"/>
    <x v="13"/>
    <n v="139"/>
    <n v="154"/>
    <n v="204"/>
    <n v="172"/>
    <n v="178"/>
    <n v="152"/>
    <m/>
    <m/>
    <n v="999"/>
    <n v="6"/>
    <n v="166.5"/>
    <x v="3"/>
    <x v="2"/>
  </r>
  <r>
    <n v="3"/>
    <x v="40"/>
    <n v="190"/>
    <n v="169"/>
    <n v="146"/>
    <n v="159"/>
    <n v="154"/>
    <n v="168"/>
    <m/>
    <m/>
    <n v="986"/>
    <n v="6"/>
    <n v="164.33"/>
    <x v="3"/>
    <x v="2"/>
  </r>
  <r>
    <n v="4"/>
    <x v="46"/>
    <n v="192"/>
    <n v="169"/>
    <n v="166"/>
    <n v="199"/>
    <n v="140"/>
    <n v="188"/>
    <m/>
    <m/>
    <n v="1054"/>
    <n v="6"/>
    <n v="175.67"/>
    <x v="3"/>
    <x v="2"/>
  </r>
  <r>
    <n v="5"/>
    <x v="52"/>
    <n v="126"/>
    <n v="155"/>
    <n v="178"/>
    <n v="149"/>
    <n v="145"/>
    <n v="203"/>
    <m/>
    <m/>
    <n v="956"/>
    <n v="6"/>
    <n v="159.33000000000001"/>
    <x v="3"/>
    <x v="2"/>
  </r>
  <r>
    <n v="6"/>
    <x v="53"/>
    <n v="165"/>
    <n v="176"/>
    <n v="178"/>
    <n v="206"/>
    <n v="187"/>
    <n v="174"/>
    <m/>
    <m/>
    <n v="1086"/>
    <n v="6"/>
    <n v="181"/>
    <x v="3"/>
    <x v="2"/>
  </r>
  <r>
    <n v="7"/>
    <x v="82"/>
    <n v="191"/>
    <n v="204"/>
    <n v="166"/>
    <n v="169"/>
    <n v="214"/>
    <n v="148"/>
    <m/>
    <m/>
    <n v="1092"/>
    <n v="6"/>
    <n v="182"/>
    <x v="3"/>
    <x v="2"/>
  </r>
  <r>
    <n v="8"/>
    <x v="58"/>
    <n v="167"/>
    <n v="164"/>
    <n v="160"/>
    <n v="167"/>
    <n v="164"/>
    <n v="153"/>
    <m/>
    <m/>
    <n v="975"/>
    <n v="6"/>
    <n v="162.5"/>
    <x v="3"/>
    <x v="2"/>
  </r>
  <r>
    <n v="9"/>
    <x v="84"/>
    <n v="108"/>
    <n v="119"/>
    <n v="155"/>
    <n v="136"/>
    <n v="116"/>
    <n v="121"/>
    <m/>
    <m/>
    <n v="755"/>
    <n v="6"/>
    <n v="125.83"/>
    <x v="3"/>
    <x v="3"/>
  </r>
  <r>
    <n v="10"/>
    <x v="59"/>
    <n v="153"/>
    <n v="203"/>
    <n v="179"/>
    <n v="166"/>
    <n v="179"/>
    <n v="165"/>
    <m/>
    <m/>
    <n v="1045"/>
    <n v="6"/>
    <n v="174.17"/>
    <x v="3"/>
    <x v="3"/>
  </r>
  <r>
    <n v="11"/>
    <x v="60"/>
    <n v="154"/>
    <n v="164"/>
    <n v="126"/>
    <n v="142"/>
    <n v="146"/>
    <n v="102"/>
    <m/>
    <m/>
    <n v="834"/>
    <n v="6"/>
    <n v="139"/>
    <x v="3"/>
    <x v="3"/>
  </r>
  <r>
    <n v="12"/>
    <x v="62"/>
    <n v="140"/>
    <n v="158"/>
    <n v="113"/>
    <n v="165"/>
    <n v="145"/>
    <n v="151"/>
    <m/>
    <m/>
    <n v="872"/>
    <n v="6"/>
    <n v="145.33000000000001"/>
    <x v="3"/>
    <x v="3"/>
  </r>
  <r>
    <n v="13"/>
    <x v="85"/>
    <n v="91"/>
    <n v="106"/>
    <n v="97"/>
    <n v="109"/>
    <n v="94"/>
    <n v="107"/>
    <m/>
    <m/>
    <n v="604"/>
    <n v="6"/>
    <n v="100.67"/>
    <x v="3"/>
    <x v="3"/>
  </r>
  <r>
    <n v="14"/>
    <x v="19"/>
    <n v="168"/>
    <n v="201"/>
    <n v="122"/>
    <n v="170"/>
    <n v="223"/>
    <n v="173"/>
    <m/>
    <m/>
    <n v="1057"/>
    <n v="6"/>
    <n v="176.17"/>
    <x v="3"/>
    <x v="3"/>
  </r>
  <r>
    <n v="15"/>
    <x v="65"/>
    <n v="159"/>
    <n v="169"/>
    <n v="165"/>
    <n v="183"/>
    <n v="152"/>
    <n v="160"/>
    <m/>
    <m/>
    <n v="988"/>
    <n v="6"/>
    <n v="164.67"/>
    <x v="3"/>
    <x v="3"/>
  </r>
  <r>
    <n v="16"/>
    <x v="66"/>
    <n v="159"/>
    <n v="172"/>
    <n v="156"/>
    <n v="132"/>
    <n v="147"/>
    <n v="140"/>
    <m/>
    <m/>
    <n v="906"/>
    <n v="6"/>
    <n v="151"/>
    <x v="3"/>
    <x v="3"/>
  </r>
  <r>
    <n v="17"/>
    <x v="68"/>
    <n v="161"/>
    <n v="156"/>
    <n v="148"/>
    <n v="135"/>
    <n v="133"/>
    <n v="161"/>
    <m/>
    <m/>
    <n v="894"/>
    <n v="6"/>
    <n v="149"/>
    <x v="3"/>
    <x v="3"/>
  </r>
  <r>
    <n v="18"/>
    <x v="69"/>
    <n v="178"/>
    <n v="169"/>
    <n v="232"/>
    <n v="179"/>
    <n v="144"/>
    <n v="145"/>
    <m/>
    <m/>
    <n v="1047"/>
    <n v="6"/>
    <n v="174.5"/>
    <x v="3"/>
    <x v="3"/>
  </r>
  <r>
    <n v="19"/>
    <x v="73"/>
    <n v="119"/>
    <n v="169"/>
    <n v="160"/>
    <n v="131"/>
    <n v="155"/>
    <n v="157"/>
    <m/>
    <m/>
    <n v="891"/>
    <n v="6"/>
    <n v="148.5"/>
    <x v="3"/>
    <x v="3"/>
  </r>
  <r>
    <n v="20"/>
    <x v="21"/>
    <n v="152"/>
    <n v="150"/>
    <n v="130"/>
    <n v="157"/>
    <n v="121"/>
    <n v="158"/>
    <m/>
    <m/>
    <n v="868"/>
    <n v="6"/>
    <n v="144.66999999999999"/>
    <x v="3"/>
    <x v="3"/>
  </r>
  <r>
    <n v="21"/>
    <x v="22"/>
    <n v="166"/>
    <n v="165"/>
    <n v="158"/>
    <n v="180"/>
    <n v="192"/>
    <n v="134"/>
    <m/>
    <m/>
    <n v="995"/>
    <n v="6"/>
    <n v="165.83"/>
    <x v="3"/>
    <x v="3"/>
  </r>
  <r>
    <n v="22"/>
    <x v="76"/>
    <n v="160"/>
    <n v="103"/>
    <n v="109"/>
    <n v="155"/>
    <n v="146"/>
    <n v="146"/>
    <m/>
    <m/>
    <n v="819"/>
    <n v="6"/>
    <n v="136.5"/>
    <x v="3"/>
    <x v="3"/>
  </r>
  <r>
    <n v="23"/>
    <x v="23"/>
    <n v="172"/>
    <n v="177"/>
    <n v="113"/>
    <n v="141"/>
    <n v="161"/>
    <n v="132"/>
    <m/>
    <m/>
    <n v="896"/>
    <n v="6"/>
    <n v="149.33000000000001"/>
    <x v="3"/>
    <x v="3"/>
  </r>
  <r>
    <n v="24"/>
    <x v="0"/>
    <n v="168"/>
    <n v="170"/>
    <n v="216"/>
    <n v="181"/>
    <n v="167"/>
    <n v="157"/>
    <m/>
    <m/>
    <n v="1059"/>
    <n v="6"/>
    <n v="176.5"/>
    <x v="4"/>
    <x v="0"/>
  </r>
  <r>
    <n v="25"/>
    <x v="1"/>
    <n v="135"/>
    <n v="208"/>
    <n v="192"/>
    <n v="236"/>
    <n v="194"/>
    <n v="222"/>
    <m/>
    <m/>
    <n v="1187"/>
    <n v="6"/>
    <n v="197.83333333333334"/>
    <x v="4"/>
    <x v="0"/>
  </r>
  <r>
    <n v="26"/>
    <x v="2"/>
    <n v="222"/>
    <n v="225"/>
    <n v="172"/>
    <n v="179"/>
    <n v="161"/>
    <n v="139"/>
    <m/>
    <m/>
    <n v="1098"/>
    <n v="6"/>
    <n v="183"/>
    <x v="4"/>
    <x v="0"/>
  </r>
  <r>
    <n v="27"/>
    <x v="3"/>
    <n v="161"/>
    <n v="199"/>
    <n v="206"/>
    <n v="134"/>
    <n v="162"/>
    <n v="166"/>
    <m/>
    <m/>
    <n v="1028"/>
    <n v="6"/>
    <n v="171.33333333333334"/>
    <x v="4"/>
    <x v="0"/>
  </r>
  <r>
    <n v="28"/>
    <x v="4"/>
    <n v="159"/>
    <n v="155"/>
    <n v="170"/>
    <n v="203"/>
    <n v="168"/>
    <n v="171"/>
    <m/>
    <m/>
    <n v="1026"/>
    <n v="6"/>
    <n v="171"/>
    <x v="4"/>
    <x v="0"/>
  </r>
  <r>
    <n v="29"/>
    <x v="5"/>
    <n v="167"/>
    <n v="196"/>
    <n v="182"/>
    <n v="217"/>
    <n v="235"/>
    <n v="168"/>
    <m/>
    <m/>
    <n v="1165"/>
    <n v="6"/>
    <n v="194.16666666666666"/>
    <x v="4"/>
    <x v="1"/>
  </r>
  <r>
    <n v="30"/>
    <x v="6"/>
    <n v="174"/>
    <n v="176"/>
    <n v="190"/>
    <n v="190"/>
    <n v="177"/>
    <n v="171"/>
    <m/>
    <m/>
    <n v="1078"/>
    <n v="6"/>
    <n v="179.66666666666666"/>
    <x v="4"/>
    <x v="1"/>
  </r>
  <r>
    <n v="31"/>
    <x v="24"/>
    <n v="165"/>
    <n v="155"/>
    <n v="169"/>
    <n v="171"/>
    <n v="150"/>
    <n v="184"/>
    <m/>
    <m/>
    <n v="994"/>
    <n v="6"/>
    <n v="165.66666666666666"/>
    <x v="4"/>
    <x v="1"/>
  </r>
  <r>
    <n v="32"/>
    <x v="7"/>
    <n v="190"/>
    <n v="173"/>
    <n v="185"/>
    <n v="184"/>
    <n v="184"/>
    <n v="193"/>
    <m/>
    <m/>
    <n v="1109"/>
    <n v="6"/>
    <n v="184.83333333333334"/>
    <x v="4"/>
    <x v="1"/>
  </r>
  <r>
    <n v="33"/>
    <x v="25"/>
    <n v="125"/>
    <n v="195"/>
    <n v="186"/>
    <n v="155"/>
    <n v="149"/>
    <n v="170"/>
    <m/>
    <m/>
    <n v="980"/>
    <n v="6"/>
    <n v="163.33333333333334"/>
    <x v="4"/>
    <x v="1"/>
  </r>
  <r>
    <n v="34"/>
    <x v="8"/>
    <n v="202"/>
    <n v="211"/>
    <n v="194"/>
    <n v="238"/>
    <n v="187"/>
    <n v="202"/>
    <m/>
    <m/>
    <n v="1234"/>
    <n v="6"/>
    <n v="205.66666666666666"/>
    <x v="4"/>
    <x v="1"/>
  </r>
  <r>
    <n v="35"/>
    <x v="9"/>
    <n v="169"/>
    <n v="175"/>
    <n v="148"/>
    <n v="201"/>
    <n v="225"/>
    <n v="191"/>
    <m/>
    <m/>
    <n v="1109"/>
    <n v="6"/>
    <n v="184.83333333333334"/>
    <x v="4"/>
    <x v="1"/>
  </r>
  <r>
    <n v="36"/>
    <x v="26"/>
    <n v="142"/>
    <n v="138"/>
    <n v="160"/>
    <n v="153"/>
    <n v="140"/>
    <n v="189"/>
    <m/>
    <m/>
    <n v="922"/>
    <n v="6"/>
    <n v="153.66666666666666"/>
    <x v="4"/>
    <x v="1"/>
  </r>
  <r>
    <n v="37"/>
    <x v="10"/>
    <n v="201"/>
    <n v="183"/>
    <n v="155"/>
    <n v="177"/>
    <n v="165"/>
    <n v="212"/>
    <m/>
    <m/>
    <n v="1093"/>
    <n v="6"/>
    <n v="182.16666666666666"/>
    <x v="4"/>
    <x v="1"/>
  </r>
  <r>
    <n v="38"/>
    <x v="11"/>
    <n v="214"/>
    <n v="164"/>
    <n v="168"/>
    <n v="221"/>
    <n v="179"/>
    <n v="147"/>
    <m/>
    <m/>
    <n v="1093"/>
    <n v="6"/>
    <n v="182.16666666666666"/>
    <x v="4"/>
    <x v="1"/>
  </r>
  <r>
    <n v="39"/>
    <x v="28"/>
    <n v="189"/>
    <n v="161"/>
    <n v="193"/>
    <n v="148"/>
    <n v="167"/>
    <n v="146"/>
    <m/>
    <m/>
    <n v="1004"/>
    <n v="6"/>
    <n v="167.33333333333334"/>
    <x v="4"/>
    <x v="2"/>
  </r>
  <r>
    <n v="40"/>
    <x v="29"/>
    <n v="188"/>
    <n v="131"/>
    <n v="181"/>
    <n v="135"/>
    <n v="179"/>
    <n v="166"/>
    <m/>
    <m/>
    <n v="980"/>
    <n v="6"/>
    <n v="163.33333333333334"/>
    <x v="4"/>
    <x v="2"/>
  </r>
  <r>
    <n v="41"/>
    <x v="30"/>
    <n v="182"/>
    <n v="168"/>
    <n v="144"/>
    <n v="190"/>
    <n v="168"/>
    <n v="175"/>
    <m/>
    <m/>
    <n v="1027"/>
    <n v="6"/>
    <n v="171.16666666666666"/>
    <x v="4"/>
    <x v="2"/>
  </r>
  <r>
    <n v="42"/>
    <x v="32"/>
    <n v="160"/>
    <n v="115"/>
    <n v="169"/>
    <n v="148"/>
    <n v="117"/>
    <n v="154"/>
    <m/>
    <m/>
    <n v="863"/>
    <n v="6"/>
    <n v="143.83333333333334"/>
    <x v="4"/>
    <x v="2"/>
  </r>
  <r>
    <n v="43"/>
    <x v="34"/>
    <n v="159"/>
    <n v="157"/>
    <n v="158"/>
    <n v="149"/>
    <n v="177"/>
    <n v="198"/>
    <m/>
    <m/>
    <n v="998"/>
    <n v="6"/>
    <n v="166.33333333333334"/>
    <x v="4"/>
    <x v="2"/>
  </r>
  <r>
    <n v="44"/>
    <x v="36"/>
    <n v="132"/>
    <n v="167"/>
    <n v="159"/>
    <n v="153"/>
    <n v="117"/>
    <n v="121"/>
    <m/>
    <m/>
    <n v="849"/>
    <n v="6"/>
    <n v="141.5"/>
    <x v="4"/>
    <x v="2"/>
  </r>
  <r>
    <n v="45"/>
    <x v="38"/>
    <n v="146"/>
    <n v="181"/>
    <n v="169"/>
    <n v="170"/>
    <n v="151"/>
    <n v="162"/>
    <m/>
    <m/>
    <n v="979"/>
    <n v="6"/>
    <n v="163.16666666666666"/>
    <x v="4"/>
    <x v="2"/>
  </r>
  <r>
    <n v="46"/>
    <x v="12"/>
    <n v="160"/>
    <n v="150"/>
    <n v="149"/>
    <n v="153"/>
    <n v="138"/>
    <n v="202"/>
    <m/>
    <m/>
    <n v="952"/>
    <n v="6"/>
    <n v="158.66666666666666"/>
    <x v="4"/>
    <x v="2"/>
  </r>
  <r>
    <n v="47"/>
    <x v="13"/>
    <n v="141"/>
    <n v="194"/>
    <n v="186"/>
    <n v="146"/>
    <n v="141"/>
    <n v="160"/>
    <m/>
    <m/>
    <n v="968"/>
    <n v="6"/>
    <n v="161.33333333333334"/>
    <x v="4"/>
    <x v="2"/>
  </r>
  <r>
    <n v="1"/>
    <x v="40"/>
    <n v="191"/>
    <n v="166"/>
    <n v="232"/>
    <n v="176"/>
    <n v="166"/>
    <n v="175"/>
    <m/>
    <m/>
    <n v="1106"/>
    <n v="6"/>
    <n v="184.33333333333334"/>
    <x v="4"/>
    <x v="2"/>
  </r>
  <r>
    <n v="2"/>
    <x v="14"/>
    <n v="226"/>
    <n v="195"/>
    <n v="164"/>
    <n v="182"/>
    <n v="160"/>
    <n v="161"/>
    <m/>
    <m/>
    <n v="1088"/>
    <n v="6"/>
    <n v="181.33333333333334"/>
    <x v="4"/>
    <x v="2"/>
  </r>
  <r>
    <n v="3"/>
    <x v="77"/>
    <n v="186"/>
    <n v="177"/>
    <n v="160"/>
    <n v="178"/>
    <n v="162"/>
    <n v="149"/>
    <m/>
    <m/>
    <n v="1012"/>
    <n v="6"/>
    <n v="168.66666666666666"/>
    <x v="4"/>
    <x v="2"/>
  </r>
  <r>
    <n v="4"/>
    <x v="78"/>
    <n v="170"/>
    <n v="114"/>
    <n v="204"/>
    <n v="178"/>
    <n v="194"/>
    <n v="156"/>
    <m/>
    <m/>
    <n v="1016"/>
    <n v="6"/>
    <n v="169.33333333333334"/>
    <x v="4"/>
    <x v="2"/>
  </r>
  <r>
    <n v="5"/>
    <x v="79"/>
    <n v="176"/>
    <n v="118"/>
    <n v="128"/>
    <n v="122"/>
    <n v="103"/>
    <n v="144"/>
    <m/>
    <m/>
    <n v="791"/>
    <n v="6"/>
    <n v="131.83333333333334"/>
    <x v="4"/>
    <x v="2"/>
  </r>
  <r>
    <n v="6"/>
    <x v="41"/>
    <n v="138"/>
    <n v="161"/>
    <n v="138"/>
    <n v="128"/>
    <n v="168"/>
    <n v="138"/>
    <m/>
    <m/>
    <n v="871"/>
    <n v="6"/>
    <n v="145.16666666666666"/>
    <x v="4"/>
    <x v="2"/>
  </r>
  <r>
    <n v="7"/>
    <x v="42"/>
    <n v="124"/>
    <n v="178"/>
    <n v="152"/>
    <n v="164"/>
    <n v="144"/>
    <n v="145"/>
    <m/>
    <m/>
    <n v="907"/>
    <n v="6"/>
    <n v="151.16666666666666"/>
    <x v="4"/>
    <x v="2"/>
  </r>
  <r>
    <n v="8"/>
    <x v="43"/>
    <n v="175"/>
    <n v="166"/>
    <n v="161"/>
    <n v="161"/>
    <n v="178"/>
    <n v="160"/>
    <m/>
    <m/>
    <n v="1001"/>
    <n v="6"/>
    <n v="166.83333333333334"/>
    <x v="4"/>
    <x v="2"/>
  </r>
  <r>
    <n v="9"/>
    <x v="44"/>
    <n v="177"/>
    <n v="178"/>
    <n v="177"/>
    <n v="192"/>
    <n v="168"/>
    <n v="178"/>
    <m/>
    <m/>
    <n v="1070"/>
    <n v="6"/>
    <n v="178.33333333333334"/>
    <x v="4"/>
    <x v="2"/>
  </r>
  <r>
    <n v="10"/>
    <x v="46"/>
    <n v="117"/>
    <n v="163"/>
    <n v="246"/>
    <n v="169"/>
    <n v="146"/>
    <n v="166"/>
    <m/>
    <m/>
    <n v="1007"/>
    <n v="6"/>
    <n v="167.83333333333334"/>
    <x v="4"/>
    <x v="2"/>
  </r>
  <r>
    <n v="11"/>
    <x v="47"/>
    <n v="149"/>
    <n v="203"/>
    <n v="178"/>
    <n v="151"/>
    <n v="181"/>
    <n v="183"/>
    <m/>
    <m/>
    <n v="1045"/>
    <n v="6"/>
    <n v="174.16666666666666"/>
    <x v="4"/>
    <x v="2"/>
  </r>
  <r>
    <n v="12"/>
    <x v="15"/>
    <n v="168"/>
    <n v="196"/>
    <n v="202"/>
    <n v="170"/>
    <n v="163"/>
    <n v="193"/>
    <m/>
    <m/>
    <n v="1092"/>
    <n v="6"/>
    <n v="182"/>
    <x v="4"/>
    <x v="2"/>
  </r>
  <r>
    <n v="13"/>
    <x v="16"/>
    <n v="170"/>
    <n v="151"/>
    <n v="170"/>
    <n v="128"/>
    <n v="179"/>
    <n v="166"/>
    <m/>
    <m/>
    <n v="964"/>
    <n v="6"/>
    <n v="160.66666666666666"/>
    <x v="4"/>
    <x v="2"/>
  </r>
  <r>
    <n v="14"/>
    <x v="49"/>
    <n v="150"/>
    <n v="108"/>
    <n v="133"/>
    <n v="133"/>
    <n v="136"/>
    <n v="150"/>
    <m/>
    <m/>
    <n v="810"/>
    <n v="6"/>
    <n v="135"/>
    <x v="4"/>
    <x v="2"/>
  </r>
  <r>
    <n v="15"/>
    <x v="50"/>
    <n v="148"/>
    <n v="181"/>
    <n v="142"/>
    <n v="121"/>
    <n v="158"/>
    <n v="157"/>
    <m/>
    <m/>
    <n v="907"/>
    <n v="6"/>
    <n v="151.16666666666666"/>
    <x v="4"/>
    <x v="2"/>
  </r>
  <r>
    <n v="16"/>
    <x v="51"/>
    <n v="177"/>
    <n v="125"/>
    <n v="147"/>
    <n v="152"/>
    <n v="155"/>
    <n v="129"/>
    <m/>
    <m/>
    <n v="885"/>
    <n v="6"/>
    <n v="147.5"/>
    <x v="4"/>
    <x v="2"/>
  </r>
  <r>
    <n v="1"/>
    <x v="88"/>
    <n v="159"/>
    <n v="179"/>
    <n v="181"/>
    <n v="132"/>
    <n v="172"/>
    <n v="178"/>
    <m/>
    <m/>
    <n v="1001"/>
    <n v="6"/>
    <n v="166.83333333333334"/>
    <x v="4"/>
    <x v="2"/>
  </r>
  <r>
    <n v="2"/>
    <x v="17"/>
    <n v="144"/>
    <n v="224"/>
    <n v="181"/>
    <n v="212"/>
    <n v="145"/>
    <n v="175"/>
    <m/>
    <m/>
    <n v="1081"/>
    <n v="6"/>
    <n v="180.16666666666666"/>
    <x v="4"/>
    <x v="2"/>
  </r>
  <r>
    <n v="3"/>
    <x v="89"/>
    <n v="201"/>
    <n v="173"/>
    <n v="138"/>
    <n v="124"/>
    <n v="164"/>
    <n v="171"/>
    <m/>
    <m/>
    <n v="971"/>
    <n v="6"/>
    <n v="161.83333333333334"/>
    <x v="4"/>
    <x v="2"/>
  </r>
  <r>
    <n v="4"/>
    <x v="52"/>
    <n v="170"/>
    <n v="161"/>
    <n v="147"/>
    <n v="86"/>
    <n v="131"/>
    <n v="156"/>
    <m/>
    <m/>
    <n v="851"/>
    <n v="6"/>
    <n v="141.83333333333334"/>
    <x v="4"/>
    <x v="2"/>
  </r>
  <r>
    <n v="5"/>
    <x v="53"/>
    <n v="151"/>
    <n v="173"/>
    <n v="159"/>
    <n v="137"/>
    <n v="145"/>
    <n v="102"/>
    <m/>
    <m/>
    <n v="867"/>
    <n v="6"/>
    <n v="144.5"/>
    <x v="4"/>
    <x v="2"/>
  </r>
  <r>
    <n v="6"/>
    <x v="90"/>
    <n v="165"/>
    <n v="161"/>
    <n v="177"/>
    <n v="148"/>
    <n v="136"/>
    <n v="141"/>
    <m/>
    <m/>
    <n v="928"/>
    <n v="6"/>
    <n v="154.66666666666666"/>
    <x v="4"/>
    <x v="2"/>
  </r>
  <r>
    <n v="7"/>
    <x v="54"/>
    <n v="148"/>
    <n v="179"/>
    <n v="152"/>
    <n v="134"/>
    <n v="178"/>
    <n v="179"/>
    <m/>
    <m/>
    <n v="970"/>
    <n v="6"/>
    <n v="161.66666666666666"/>
    <x v="4"/>
    <x v="2"/>
  </r>
  <r>
    <n v="8"/>
    <x v="55"/>
    <n v="204"/>
    <n v="148"/>
    <n v="193"/>
    <n v="193"/>
    <n v="161"/>
    <n v="137"/>
    <m/>
    <m/>
    <n v="1036"/>
    <n v="6"/>
    <n v="172.66666666666666"/>
    <x v="4"/>
    <x v="2"/>
  </r>
  <r>
    <n v="9"/>
    <x v="56"/>
    <n v="161"/>
    <n v="127"/>
    <n v="156"/>
    <n v="162"/>
    <n v="154"/>
    <n v="213"/>
    <m/>
    <m/>
    <n v="973"/>
    <n v="6"/>
    <n v="162.16666666666666"/>
    <x v="4"/>
    <x v="2"/>
  </r>
  <r>
    <n v="10"/>
    <x v="58"/>
    <n v="149"/>
    <n v="157"/>
    <n v="141"/>
    <n v="166"/>
    <n v="204"/>
    <n v="168"/>
    <m/>
    <m/>
    <n v="985"/>
    <n v="6"/>
    <n v="164.16666666666666"/>
    <x v="4"/>
    <x v="3"/>
  </r>
  <r>
    <n v="11"/>
    <x v="84"/>
    <n v="117"/>
    <n v="114"/>
    <n v="162"/>
    <n v="125"/>
    <n v="158"/>
    <n v="154"/>
    <m/>
    <m/>
    <n v="830"/>
    <n v="6"/>
    <n v="138.33333333333334"/>
    <x v="4"/>
    <x v="3"/>
  </r>
  <r>
    <n v="12"/>
    <x v="59"/>
    <n v="171"/>
    <n v="165"/>
    <n v="173"/>
    <n v="144"/>
    <n v="188"/>
    <n v="103"/>
    <m/>
    <m/>
    <n v="944"/>
    <n v="6"/>
    <n v="157.33333333333334"/>
    <x v="4"/>
    <x v="3"/>
  </r>
  <r>
    <n v="13"/>
    <x v="60"/>
    <n v="131"/>
    <n v="158"/>
    <n v="128"/>
    <n v="137"/>
    <n v="147"/>
    <n v="157"/>
    <m/>
    <m/>
    <n v="858"/>
    <n v="6"/>
    <n v="143"/>
    <x v="4"/>
    <x v="3"/>
  </r>
  <r>
    <n v="14"/>
    <x v="61"/>
    <n v="189"/>
    <n v="105"/>
    <n v="142"/>
    <n v="151"/>
    <n v="177"/>
    <n v="175"/>
    <m/>
    <m/>
    <n v="939"/>
    <n v="6"/>
    <n v="156.5"/>
    <x v="4"/>
    <x v="3"/>
  </r>
  <r>
    <n v="1"/>
    <x v="62"/>
    <n v="108"/>
    <n v="168"/>
    <n v="128"/>
    <n v="158"/>
    <n v="154"/>
    <n v="140"/>
    <m/>
    <m/>
    <n v="856"/>
    <n v="6"/>
    <n v="142.66666666666666"/>
    <x v="4"/>
    <x v="3"/>
  </r>
  <r>
    <n v="2"/>
    <x v="85"/>
    <n v="109"/>
    <n v="115"/>
    <n v="113"/>
    <n v="125"/>
    <n v="125"/>
    <n v="143"/>
    <m/>
    <m/>
    <n v="730"/>
    <n v="6"/>
    <n v="121.66666666666667"/>
    <x v="4"/>
    <x v="3"/>
  </r>
  <r>
    <n v="3"/>
    <x v="91"/>
    <n v="124"/>
    <n v="106"/>
    <n v="129"/>
    <n v="153"/>
    <n v="98"/>
    <n v="111"/>
    <m/>
    <m/>
    <n v="721"/>
    <n v="6"/>
    <n v="120.16666666666667"/>
    <x v="4"/>
    <x v="3"/>
  </r>
  <r>
    <n v="4"/>
    <x v="18"/>
    <n v="147"/>
    <n v="158"/>
    <n v="171"/>
    <n v="194"/>
    <n v="179"/>
    <n v="127"/>
    <m/>
    <m/>
    <n v="976"/>
    <n v="6"/>
    <n v="162.66666666666666"/>
    <x v="4"/>
    <x v="3"/>
  </r>
  <r>
    <n v="5"/>
    <x v="19"/>
    <n v="189"/>
    <n v="151"/>
    <n v="175"/>
    <n v="148"/>
    <n v="212"/>
    <n v="143"/>
    <m/>
    <m/>
    <n v="1018"/>
    <n v="6"/>
    <n v="169.66666666666666"/>
    <x v="4"/>
    <x v="3"/>
  </r>
  <r>
    <n v="6"/>
    <x v="63"/>
    <n v="153"/>
    <n v="169"/>
    <n v="147"/>
    <n v="146"/>
    <n v="141"/>
    <n v="155"/>
    <m/>
    <m/>
    <n v="911"/>
    <n v="6"/>
    <n v="151.83333333333334"/>
    <x v="4"/>
    <x v="3"/>
  </r>
  <r>
    <n v="7"/>
    <x v="64"/>
    <n v="138"/>
    <n v="110"/>
    <n v="131"/>
    <n v="99"/>
    <n v="160"/>
    <n v="136"/>
    <m/>
    <m/>
    <n v="774"/>
    <n v="6"/>
    <n v="129"/>
    <x v="4"/>
    <x v="3"/>
  </r>
  <r>
    <n v="8"/>
    <x v="92"/>
    <n v="114"/>
    <n v="205"/>
    <n v="176"/>
    <n v="161"/>
    <n v="155"/>
    <n v="136"/>
    <m/>
    <m/>
    <n v="947"/>
    <n v="6"/>
    <n v="157.83333333333334"/>
    <x v="4"/>
    <x v="3"/>
  </r>
  <r>
    <n v="9"/>
    <x v="93"/>
    <n v="118"/>
    <n v="157"/>
    <n v="136"/>
    <n v="140"/>
    <n v="191"/>
    <n v="149"/>
    <m/>
    <m/>
    <n v="891"/>
    <n v="6"/>
    <n v="148.5"/>
    <x v="4"/>
    <x v="3"/>
  </r>
  <r>
    <n v="10"/>
    <x v="65"/>
    <n v="153"/>
    <n v="146"/>
    <n v="124"/>
    <n v="126"/>
    <n v="134"/>
    <n v="121"/>
    <m/>
    <m/>
    <n v="804"/>
    <n v="6"/>
    <n v="134"/>
    <x v="4"/>
    <x v="3"/>
  </r>
  <r>
    <n v="11"/>
    <x v="66"/>
    <n v="147"/>
    <n v="135"/>
    <n v="159"/>
    <n v="155"/>
    <n v="176"/>
    <n v="128"/>
    <m/>
    <m/>
    <n v="900"/>
    <n v="6"/>
    <n v="150"/>
    <x v="4"/>
    <x v="3"/>
  </r>
  <r>
    <n v="12"/>
    <x v="67"/>
    <n v="154"/>
    <n v="177"/>
    <n v="166"/>
    <n v="153"/>
    <n v="180"/>
    <n v="152"/>
    <m/>
    <m/>
    <n v="982"/>
    <n v="6"/>
    <n v="163.66666666666666"/>
    <x v="4"/>
    <x v="3"/>
  </r>
  <r>
    <n v="13"/>
    <x v="68"/>
    <n v="102"/>
    <n v="118"/>
    <n v="168"/>
    <n v="162"/>
    <n v="162"/>
    <n v="126"/>
    <m/>
    <m/>
    <n v="838"/>
    <n v="6"/>
    <n v="139.66666666666666"/>
    <x v="4"/>
    <x v="3"/>
  </r>
  <r>
    <n v="14"/>
    <x v="69"/>
    <n v="158"/>
    <n v="157"/>
    <n v="116"/>
    <n v="142"/>
    <n v="153"/>
    <n v="162"/>
    <m/>
    <m/>
    <n v="888"/>
    <n v="6"/>
    <n v="148"/>
    <x v="4"/>
    <x v="3"/>
  </r>
  <r>
    <n v="15"/>
    <x v="20"/>
    <n v="159"/>
    <n v="155"/>
    <n v="141"/>
    <n v="143"/>
    <n v="149"/>
    <n v="170"/>
    <m/>
    <m/>
    <n v="917"/>
    <n v="6"/>
    <n v="152.83333333333334"/>
    <x v="4"/>
    <x v="3"/>
  </r>
  <r>
    <n v="16"/>
    <x v="71"/>
    <n v="151"/>
    <n v="156"/>
    <n v="167"/>
    <n v="142"/>
    <n v="168"/>
    <n v="145"/>
    <m/>
    <m/>
    <n v="929"/>
    <n v="6"/>
    <n v="154.83333333333334"/>
    <x v="4"/>
    <x v="3"/>
  </r>
  <r>
    <n v="17"/>
    <x v="72"/>
    <n v="154"/>
    <n v="147"/>
    <n v="106"/>
    <n v="188"/>
    <n v="148"/>
    <n v="198"/>
    <m/>
    <m/>
    <n v="941"/>
    <n v="6"/>
    <n v="156.83333333333334"/>
    <x v="4"/>
    <x v="3"/>
  </r>
  <r>
    <n v="18"/>
    <x v="73"/>
    <n v="135"/>
    <n v="148"/>
    <n v="140"/>
    <n v="151"/>
    <n v="145"/>
    <n v="117"/>
    <m/>
    <m/>
    <n v="836"/>
    <n v="6"/>
    <n v="139.33333333333334"/>
    <x v="4"/>
    <x v="3"/>
  </r>
  <r>
    <n v="19"/>
    <x v="75"/>
    <n v="112"/>
    <n v="99"/>
    <n v="129"/>
    <n v="134"/>
    <n v="105"/>
    <n v="116"/>
    <m/>
    <m/>
    <n v="695"/>
    <n v="6"/>
    <n v="115.83333333333333"/>
    <x v="4"/>
    <x v="3"/>
  </r>
  <r>
    <n v="20"/>
    <x v="21"/>
    <n v="160"/>
    <n v="182"/>
    <n v="158"/>
    <n v="135"/>
    <n v="144"/>
    <n v="159"/>
    <m/>
    <m/>
    <n v="938"/>
    <n v="6"/>
    <n v="156.33333333333334"/>
    <x v="4"/>
    <x v="3"/>
  </r>
  <r>
    <n v="21"/>
    <x v="22"/>
    <n v="169"/>
    <n v="185"/>
    <n v="209"/>
    <n v="177"/>
    <n v="144"/>
    <n v="146"/>
    <m/>
    <m/>
    <n v="1030"/>
    <n v="6"/>
    <n v="171.66666666666666"/>
    <x v="4"/>
    <x v="3"/>
  </r>
  <r>
    <n v="22"/>
    <x v="76"/>
    <n v="105"/>
    <n v="150"/>
    <n v="136"/>
    <n v="120"/>
    <n v="124"/>
    <n v="131"/>
    <m/>
    <m/>
    <n v="766"/>
    <n v="6"/>
    <n v="127.66666666666667"/>
    <x v="4"/>
    <x v="3"/>
  </r>
  <r>
    <n v="23"/>
    <x v="87"/>
    <n v="167"/>
    <n v="189"/>
    <n v="124"/>
    <n v="161"/>
    <n v="157"/>
    <n v="146"/>
    <m/>
    <m/>
    <n v="944"/>
    <n v="6"/>
    <n v="157.33333333333334"/>
    <x v="4"/>
    <x v="3"/>
  </r>
  <r>
    <n v="24"/>
    <x v="23"/>
    <n v="146"/>
    <n v="149"/>
    <n v="149"/>
    <n v="177"/>
    <n v="147"/>
    <n v="179"/>
    <m/>
    <m/>
    <n v="947"/>
    <n v="6"/>
    <n v="157.83333333333334"/>
    <x v="4"/>
    <x v="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B2EE9C9-4901-49C2-B165-0D49C66E83A6}" name="Tableau croisé dynamique1" cacheId="0" applyNumberFormats="0" applyBorderFormats="0" applyFontFormats="0" applyPatternFormats="0" applyAlignmentFormats="0" applyWidthHeightFormats="1" dataCaption="Valeurs" updatedVersion="8" minRefreshableVersion="3" useAutoFormatting="1" itemPrintTitles="1" createdVersion="8" indent="0" outline="1" outlineData="1" multipleFieldFilters="0">
  <location ref="A3:L29" firstHeaderRow="0" firstDataRow="1" firstDataCol="1" rowPageCount="1" colPageCount="1"/>
  <pivotFields count="17">
    <pivotField showAll="0"/>
    <pivotField axis="axisPage" showAll="0">
      <items count="95">
        <item x="84"/>
        <item x="59"/>
        <item x="60"/>
        <item x="61"/>
        <item x="29"/>
        <item x="30"/>
        <item x="0"/>
        <item x="32"/>
        <item x="62"/>
        <item x="6"/>
        <item x="24"/>
        <item x="34"/>
        <item x="36"/>
        <item x="7"/>
        <item x="38"/>
        <item x="39"/>
        <item x="12"/>
        <item x="13"/>
        <item x="85"/>
        <item x="25"/>
        <item x="8"/>
        <item x="91"/>
        <item x="18"/>
        <item x="19"/>
        <item x="40"/>
        <item x="63"/>
        <item x="14"/>
        <item x="9"/>
        <item x="1"/>
        <item x="77"/>
        <item x="78"/>
        <item x="79"/>
        <item x="64"/>
        <item x="92"/>
        <item x="41"/>
        <item x="93"/>
        <item x="65"/>
        <item x="42"/>
        <item x="66"/>
        <item x="43"/>
        <item x="44"/>
        <item x="67"/>
        <item x="46"/>
        <item x="68"/>
        <item x="2"/>
        <item x="69"/>
        <item x="26"/>
        <item x="47"/>
        <item x="15"/>
        <item x="20"/>
        <item x="16"/>
        <item x="48"/>
        <item x="10"/>
        <item x="49"/>
        <item x="50"/>
        <item x="3"/>
        <item x="70"/>
        <item x="51"/>
        <item x="88"/>
        <item x="80"/>
        <item x="17"/>
        <item x="71"/>
        <item x="72"/>
        <item x="81"/>
        <item x="73"/>
        <item x="4"/>
        <item x="5"/>
        <item x="52"/>
        <item x="53"/>
        <item x="54"/>
        <item x="86"/>
        <item x="11"/>
        <item x="75"/>
        <item x="82"/>
        <item x="83"/>
        <item x="28"/>
        <item x="55"/>
        <item x="21"/>
        <item x="56"/>
        <item x="57"/>
        <item x="58"/>
        <item x="22"/>
        <item x="76"/>
        <item x="87"/>
        <item x="23"/>
        <item x="27"/>
        <item x="31"/>
        <item x="35"/>
        <item x="37"/>
        <item x="45"/>
        <item x="33"/>
        <item x="74"/>
        <item x="89"/>
        <item x="90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numFmtId="2" showAll="0"/>
    <pivotField axis="axisRow" showAll="0">
      <items count="6">
        <item x="1"/>
        <item x="2"/>
        <item x="4"/>
        <item x="3"/>
        <item x="0"/>
        <item t="default"/>
      </items>
    </pivotField>
    <pivotField axis="axisRow" showAll="0">
      <items count="6">
        <item x="0"/>
        <item x="1"/>
        <item x="2"/>
        <item m="1" x="4"/>
        <item x="3"/>
        <item t="default"/>
      </items>
    </pivotField>
    <pivotField dragToRow="0" dragToCol="0" dragToPage="0" showAll="0" defaultSubtotal="0"/>
    <pivotField dataField="1" dragToRow="0" dragToCol="0" dragToPage="0" showAll="0" defaultSubtotal="0"/>
  </pivotFields>
  <rowFields count="2">
    <field x="13"/>
    <field x="14"/>
  </rowFields>
  <rowItems count="26">
    <i>
      <x/>
    </i>
    <i r="1">
      <x/>
    </i>
    <i r="1">
      <x v="1"/>
    </i>
    <i r="1">
      <x v="2"/>
    </i>
    <i r="1">
      <x v="4"/>
    </i>
    <i>
      <x v="1"/>
    </i>
    <i r="1">
      <x/>
    </i>
    <i r="1">
      <x v="1"/>
    </i>
    <i r="1">
      <x v="2"/>
    </i>
    <i r="1">
      <x v="4"/>
    </i>
    <i>
      <x v="2"/>
    </i>
    <i r="1">
      <x/>
    </i>
    <i r="1">
      <x v="1"/>
    </i>
    <i r="1">
      <x v="2"/>
    </i>
    <i r="1">
      <x v="4"/>
    </i>
    <i>
      <x v="3"/>
    </i>
    <i r="1">
      <x/>
    </i>
    <i r="1">
      <x v="1"/>
    </i>
    <i r="1">
      <x v="2"/>
    </i>
    <i r="1">
      <x v="4"/>
    </i>
    <i>
      <x v="4"/>
    </i>
    <i r="1">
      <x/>
    </i>
    <i r="1">
      <x v="1"/>
    </i>
    <i r="1">
      <x v="2"/>
    </i>
    <i r="1">
      <x v="4"/>
    </i>
    <i t="grand">
      <x/>
    </i>
  </rowItems>
  <colFields count="1">
    <field x="-2"/>
  </colFields>
  <colItems count="11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</colItems>
  <pageFields count="1">
    <pageField fld="1" hier="-1"/>
  </pageFields>
  <dataFields count="11">
    <dataField name="Somme de P1" fld="2" baseField="0" baseItem="0"/>
    <dataField name="Somme de P2" fld="3" baseField="0" baseItem="0"/>
    <dataField name="Somme de P3" fld="4" baseField="0" baseItem="0"/>
    <dataField name="Somme de P4" fld="5" baseField="0" baseItem="0"/>
    <dataField name="Somme de P5" fld="6" baseField="0" baseItem="0"/>
    <dataField name="Somme de P6" fld="7" baseField="0" baseItem="0"/>
    <dataField name="Somme de P7" fld="8" baseField="0" baseItem="0"/>
    <dataField name="Somme de P8" fld="9" baseField="0" baseItem="0"/>
    <dataField name="Somme de QA" fld="10" baseField="0" baseItem="0"/>
    <dataField name="Somme de Parties" fld="11" baseField="0" baseItem="0"/>
    <dataField name="Somme de Moyennes1" fld="16" baseField="13" baseItem="0" numFmtId="2"/>
  </dataFields>
  <formats count="14">
    <format dxfId="14">
      <pivotArea outline="0" collapsedLevelsAreSubtotals="1" fieldPosition="0"/>
    </format>
    <format dxfId="13">
      <pivotArea dataOnly="0" labelOnly="1" outline="0" fieldPosition="0">
        <references count="1">
          <reference field="1" count="0"/>
        </references>
      </pivotArea>
    </format>
    <format dxfId="12">
      <pivotArea dataOnly="0" labelOnly="1" outline="0" fieldPosition="0">
        <references count="1">
          <reference field="4294967294" count="10">
            <x v="0"/>
            <x v="1"/>
            <x v="2"/>
            <x v="3"/>
            <x v="4"/>
            <x v="5"/>
            <x v="6"/>
            <x v="7"/>
            <x v="8"/>
            <x v="9"/>
          </reference>
        </references>
      </pivotArea>
    </format>
    <format dxfId="11">
      <pivotArea outline="0" collapsedLevelsAreSubtotals="1" fieldPosition="0"/>
    </format>
    <format dxfId="10">
      <pivotArea dataOnly="0" labelOnly="1" outline="0" fieldPosition="0">
        <references count="1">
          <reference field="1" count="0"/>
        </references>
      </pivotArea>
    </format>
    <format dxfId="9">
      <pivotArea dataOnly="0" labelOnly="1" outline="0" fieldPosition="0">
        <references count="1">
          <reference field="4294967294" count="10">
            <x v="0"/>
            <x v="1"/>
            <x v="2"/>
            <x v="3"/>
            <x v="4"/>
            <x v="5"/>
            <x v="6"/>
            <x v="7"/>
            <x v="8"/>
            <x v="9"/>
          </reference>
        </references>
      </pivotArea>
    </format>
    <format dxfId="8">
      <pivotArea outline="0" fieldPosition="0">
        <references count="1">
          <reference field="4294967294" count="1">
            <x v="10"/>
          </reference>
        </references>
      </pivotArea>
    </format>
    <format dxfId="7">
      <pivotArea collapsedLevelsAreSubtotals="1" fieldPosition="0">
        <references count="1">
          <reference field="13" count="1">
            <x v="0"/>
          </reference>
        </references>
      </pivotArea>
    </format>
    <format dxfId="6">
      <pivotArea dataOnly="0" labelOnly="1" fieldPosition="0">
        <references count="1">
          <reference field="13" count="1">
            <x v="0"/>
          </reference>
        </references>
      </pivotArea>
    </format>
    <format dxfId="5">
      <pivotArea collapsedLevelsAreSubtotals="1" fieldPosition="0">
        <references count="1">
          <reference field="13" count="1">
            <x v="2"/>
          </reference>
        </references>
      </pivotArea>
    </format>
    <format dxfId="4">
      <pivotArea dataOnly="0" labelOnly="1" fieldPosition="0">
        <references count="1">
          <reference field="13" count="1">
            <x v="2"/>
          </reference>
        </references>
      </pivotArea>
    </format>
    <format dxfId="3">
      <pivotArea dataOnly="0" fieldPosition="0">
        <references count="1">
          <reference field="13" count="1">
            <x v="3"/>
          </reference>
        </references>
      </pivotArea>
    </format>
    <format dxfId="2">
      <pivotArea collapsedLevelsAreSubtotals="1" fieldPosition="0">
        <references count="1">
          <reference field="13" count="1">
            <x v="4"/>
          </reference>
        </references>
      </pivotArea>
    </format>
    <format dxfId="1">
      <pivotArea dataOnly="0" labelOnly="1" fieldPosition="0">
        <references count="1">
          <reference field="13" count="1">
            <x v="4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bowling.lexerbowling.com/bowlingdelapraille/championnatsgenevois2023/pl010.htm" TargetMode="External"/><Relationship Id="rId21" Type="http://schemas.openxmlformats.org/officeDocument/2006/relationships/hyperlink" Target="https://bowling.lexerbowling.com/bowlingdelapraille/championnatsgenevois2023/pl0AF.htm" TargetMode="External"/><Relationship Id="rId42" Type="http://schemas.openxmlformats.org/officeDocument/2006/relationships/hyperlink" Target="https://bowling.lexerbowling.com/bowlingdelapraille/championnatsgenevois2023/pl04D.htm" TargetMode="External"/><Relationship Id="rId63" Type="http://schemas.openxmlformats.org/officeDocument/2006/relationships/hyperlink" Target="https://bowling.lexerbowling.com/bowlingdelapraille/championnatsgenevois2023/pl005.htm" TargetMode="External"/><Relationship Id="rId84" Type="http://schemas.openxmlformats.org/officeDocument/2006/relationships/hyperlink" Target="https://bowling.lexerbowling.com/bowlingdelapraille/championnatsgenevois2023/pl022.htm" TargetMode="External"/><Relationship Id="rId138" Type="http://schemas.openxmlformats.org/officeDocument/2006/relationships/hyperlink" Target="https://bowling.lexerbowling.com/bowlingdelapraille/championnatsgenevois2023/pl0A7.htm" TargetMode="External"/><Relationship Id="rId159" Type="http://schemas.openxmlformats.org/officeDocument/2006/relationships/hyperlink" Target="https://bowling.lexerbowling.com/bowlingdelapraille/championnatsgenevois2023/pl044.htm" TargetMode="External"/><Relationship Id="rId170" Type="http://schemas.openxmlformats.org/officeDocument/2006/relationships/hyperlink" Target="https://bowling.lexerbowling.com/bowlingdelapraille/championnatsgenevois2023/pl0A5.htm" TargetMode="External"/><Relationship Id="rId191" Type="http://schemas.openxmlformats.org/officeDocument/2006/relationships/hyperlink" Target="https://bowling.lexerbowling.com/bowlingdelapraille/championnatsgenevois2023/pl059.htm" TargetMode="External"/><Relationship Id="rId205" Type="http://schemas.openxmlformats.org/officeDocument/2006/relationships/hyperlink" Target="https://bowling.lexerbowling.com/bowlingdelapraille/championnatsgenevois2023/pl033.htm" TargetMode="External"/><Relationship Id="rId226" Type="http://schemas.openxmlformats.org/officeDocument/2006/relationships/hyperlink" Target="https://bowling.lexerbowling.com/bowlingdelapraille/championnatsgenevois2023/pl0A8.htm" TargetMode="External"/><Relationship Id="rId247" Type="http://schemas.openxmlformats.org/officeDocument/2006/relationships/hyperlink" Target="https://bowling.lexerbowling.com/bowlingdelapraille/championnatsgenevois2023/pl087.htm" TargetMode="External"/><Relationship Id="rId107" Type="http://schemas.openxmlformats.org/officeDocument/2006/relationships/hyperlink" Target="https://bowling.lexerbowling.com/bowlingdelapraille/championnatsgenevois2023/pl045.htm" TargetMode="External"/><Relationship Id="rId268" Type="http://schemas.openxmlformats.org/officeDocument/2006/relationships/hyperlink" Target="https://bowling.lexerbowling.com/bowlingdelapraille/championnatgenevois2023doublemixte/pl033.htm" TargetMode="External"/><Relationship Id="rId11" Type="http://schemas.openxmlformats.org/officeDocument/2006/relationships/hyperlink" Target="https://bowling.lexerbowling.com/bowlingdelapraille/championnatsgenevois2023/pl09E.htm" TargetMode="External"/><Relationship Id="rId32" Type="http://schemas.openxmlformats.org/officeDocument/2006/relationships/hyperlink" Target="https://bowling.lexerbowling.com/bowlingdelapraille/championnatsgenevois2023/pl045.htm" TargetMode="External"/><Relationship Id="rId53" Type="http://schemas.openxmlformats.org/officeDocument/2006/relationships/hyperlink" Target="https://bowling.lexerbowling.com/bowlingdelapraille/championnatsgenevois2023/pl068.htm" TargetMode="External"/><Relationship Id="rId74" Type="http://schemas.openxmlformats.org/officeDocument/2006/relationships/hyperlink" Target="https://bowling.lexerbowling.com/bowlingdelapraille/championnatsgenevois2023/pl023.htm" TargetMode="External"/><Relationship Id="rId128" Type="http://schemas.openxmlformats.org/officeDocument/2006/relationships/hyperlink" Target="https://bowling.lexerbowling.com/bowlingdelapraille/championnatsgenevois2023/pl02B.htm" TargetMode="External"/><Relationship Id="rId149" Type="http://schemas.openxmlformats.org/officeDocument/2006/relationships/hyperlink" Target="https://bowling.lexerbowling.com/bowlingdelapraille/championnatsgenevois2023/pl010.htm" TargetMode="External"/><Relationship Id="rId5" Type="http://schemas.openxmlformats.org/officeDocument/2006/relationships/hyperlink" Target="https://bowling.lexerbowling.com/bowlingdelapraille/championnatsgenevois2023/pl0A0.htm" TargetMode="External"/><Relationship Id="rId95" Type="http://schemas.openxmlformats.org/officeDocument/2006/relationships/hyperlink" Target="https://bowling.lexerbowling.com/bowlingdelapraille/championnatsgenevois2023/pl033.htm" TargetMode="External"/><Relationship Id="rId160" Type="http://schemas.openxmlformats.org/officeDocument/2006/relationships/hyperlink" Target="https://bowling.lexerbowling.com/bowlingdelapraille/championnatsgenevois2023/pl060.htm" TargetMode="External"/><Relationship Id="rId181" Type="http://schemas.openxmlformats.org/officeDocument/2006/relationships/hyperlink" Target="https://bowling.lexerbowling.com/bowlingdelapraille/championnatsgenevois2023/pl00C.htm" TargetMode="External"/><Relationship Id="rId216" Type="http://schemas.openxmlformats.org/officeDocument/2006/relationships/hyperlink" Target="https://bowling.lexerbowling.com/bowlingdelapraille/championnatsgenevois2023/pl037.htm" TargetMode="External"/><Relationship Id="rId237" Type="http://schemas.openxmlformats.org/officeDocument/2006/relationships/hyperlink" Target="https://bowling.lexerbowling.com/bowlingdelapraille/championnatsgenevois2023/pl088.htm" TargetMode="External"/><Relationship Id="rId258" Type="http://schemas.openxmlformats.org/officeDocument/2006/relationships/hyperlink" Target="https://bowling.lexerbowling.com/bowlingdelapraille/championnatgenevois2023doublemixte/pl02B.htm" TargetMode="External"/><Relationship Id="rId279" Type="http://schemas.openxmlformats.org/officeDocument/2006/relationships/hyperlink" Target="https://bowling.lexerbowling.com/bowlingdelapraille/championnatgenevois2023doublemixte/pl047.htm" TargetMode="External"/><Relationship Id="rId22" Type="http://schemas.openxmlformats.org/officeDocument/2006/relationships/hyperlink" Target="https://bowling.lexerbowling.com/bowlingdelapraille/championnatsgenevois2023/pl08D.htm" TargetMode="External"/><Relationship Id="rId43" Type="http://schemas.openxmlformats.org/officeDocument/2006/relationships/hyperlink" Target="https://bowling.lexerbowling.com/bowlingdelapraille/championnatsgenevois2023/pl05A.htm" TargetMode="External"/><Relationship Id="rId64" Type="http://schemas.openxmlformats.org/officeDocument/2006/relationships/hyperlink" Target="https://bowling.lexerbowling.com/bowlingdelapraille/championnatsgenevois2023/pl034.htm" TargetMode="External"/><Relationship Id="rId118" Type="http://schemas.openxmlformats.org/officeDocument/2006/relationships/hyperlink" Target="https://bowling.lexerbowling.com/bowlingdelapraille/championnatsgenevois2023/pl0A3.htm" TargetMode="External"/><Relationship Id="rId139" Type="http://schemas.openxmlformats.org/officeDocument/2006/relationships/hyperlink" Target="https://bowling.lexerbowling.com/bowlingdelapraille/championnatsgenevois2023/pl091.htm" TargetMode="External"/><Relationship Id="rId85" Type="http://schemas.openxmlformats.org/officeDocument/2006/relationships/hyperlink" Target="https://bowling.lexerbowling.com/bowlingdelapraille/championnatsgenevois2023/pl032.htm" TargetMode="External"/><Relationship Id="rId150" Type="http://schemas.openxmlformats.org/officeDocument/2006/relationships/hyperlink" Target="https://bowling.lexerbowling.com/bowlingdelapraille/championnatsgenevois2023/pl042.htm" TargetMode="External"/><Relationship Id="rId171" Type="http://schemas.openxmlformats.org/officeDocument/2006/relationships/hyperlink" Target="https://bowling.lexerbowling.com/bowlingdelapraille/championnatsgenevois2023/pl09D.htm" TargetMode="External"/><Relationship Id="rId192" Type="http://schemas.openxmlformats.org/officeDocument/2006/relationships/hyperlink" Target="https://bowling.lexerbowling.com/bowlingdelapraille/championnatsgenevois2023/pl01F.htm" TargetMode="External"/><Relationship Id="rId206" Type="http://schemas.openxmlformats.org/officeDocument/2006/relationships/hyperlink" Target="https://bowling.lexerbowling.com/bowlingdelapraille/championnatsgenevois2023/pl011.htm" TargetMode="External"/><Relationship Id="rId227" Type="http://schemas.openxmlformats.org/officeDocument/2006/relationships/hyperlink" Target="https://bowling.lexerbowling.com/bowlingdelapraille/championnatsgenevois2023/pl085.htm" TargetMode="External"/><Relationship Id="rId248" Type="http://schemas.openxmlformats.org/officeDocument/2006/relationships/hyperlink" Target="https://bowling.lexerbowling.com/bowlingdelapraille/championnatsgenevois2023/pl010.htm" TargetMode="External"/><Relationship Id="rId269" Type="http://schemas.openxmlformats.org/officeDocument/2006/relationships/hyperlink" Target="https://bowling.lexerbowling.com/bowlingdelapraille/championnatgenevois2023doublemixte/pl03A.htm" TargetMode="External"/><Relationship Id="rId12" Type="http://schemas.openxmlformats.org/officeDocument/2006/relationships/hyperlink" Target="https://bowling.lexerbowling.com/bowlingdelapraille/championnatsgenevois2023/pl090.htm" TargetMode="External"/><Relationship Id="rId33" Type="http://schemas.openxmlformats.org/officeDocument/2006/relationships/hyperlink" Target="https://bowling.lexerbowling.com/bowlingdelapraille/championnatsgenevois2023/pl038.htm" TargetMode="External"/><Relationship Id="rId108" Type="http://schemas.openxmlformats.org/officeDocument/2006/relationships/hyperlink" Target="https://bowling.lexerbowling.com/bowlingdelapraille/championnatsgenevois2023/pl087.htm" TargetMode="External"/><Relationship Id="rId129" Type="http://schemas.openxmlformats.org/officeDocument/2006/relationships/hyperlink" Target="https://bowling.lexerbowling.com/bowlingdelapraille/championnatsgenevois2023/pl005.htm" TargetMode="External"/><Relationship Id="rId280" Type="http://schemas.openxmlformats.org/officeDocument/2006/relationships/hyperlink" Target="https://bowling.lexerbowling.com/bowlingdelapraille/championnatgenevois2023doublemixte/pl034.htm" TargetMode="External"/><Relationship Id="rId54" Type="http://schemas.openxmlformats.org/officeDocument/2006/relationships/hyperlink" Target="https://bowling.lexerbowling.com/bowlingdelapraille/championnatsgenevois2023/pl04A.htm" TargetMode="External"/><Relationship Id="rId75" Type="http://schemas.openxmlformats.org/officeDocument/2006/relationships/hyperlink" Target="https://bowling.lexerbowling.com/bowlingdelapraille/championnatsgenevois2023/pl0A9.htm" TargetMode="External"/><Relationship Id="rId96" Type="http://schemas.openxmlformats.org/officeDocument/2006/relationships/hyperlink" Target="https://bowling.lexerbowling.com/bowlingdelapraille/championnatsgenevois2023/pl070.htm" TargetMode="External"/><Relationship Id="rId140" Type="http://schemas.openxmlformats.org/officeDocument/2006/relationships/hyperlink" Target="https://bowling.lexerbowling.com/bowlingdelapraille/championnatsgenevois2023/pl088.htm" TargetMode="External"/><Relationship Id="rId161" Type="http://schemas.openxmlformats.org/officeDocument/2006/relationships/hyperlink" Target="https://bowling.lexerbowling.com/bowlingdelapraille/championnatsgenevois2023/pl009.htm" TargetMode="External"/><Relationship Id="rId182" Type="http://schemas.openxmlformats.org/officeDocument/2006/relationships/hyperlink" Target="https://bowling.lexerbowling.com/bowlingdelapraille/championnatsgenevois2023/pl071.htm" TargetMode="External"/><Relationship Id="rId217" Type="http://schemas.openxmlformats.org/officeDocument/2006/relationships/hyperlink" Target="https://bowling.lexerbowling.com/bowlingdelapraille/championnatsgenevois2023/pl069.htm" TargetMode="External"/><Relationship Id="rId6" Type="http://schemas.openxmlformats.org/officeDocument/2006/relationships/hyperlink" Target="https://bowling.lexerbowling.com/bowlingdelapraille/championnatsgenevois2023/pl071.htm" TargetMode="External"/><Relationship Id="rId238" Type="http://schemas.openxmlformats.org/officeDocument/2006/relationships/hyperlink" Target="https://bowling.lexerbowling.com/bowlingdelapraille/championnatsgenevois2023/pl02A.htm" TargetMode="External"/><Relationship Id="rId259" Type="http://schemas.openxmlformats.org/officeDocument/2006/relationships/hyperlink" Target="https://bowling.lexerbowling.com/bowlingdelapraille/championnatgenevois2023doublemixte/pl032.htm" TargetMode="External"/><Relationship Id="rId23" Type="http://schemas.openxmlformats.org/officeDocument/2006/relationships/hyperlink" Target="https://bowling.lexerbowling.com/bowlingdelapraille/championnatsgenevois2023/pl067.htm" TargetMode="External"/><Relationship Id="rId119" Type="http://schemas.openxmlformats.org/officeDocument/2006/relationships/hyperlink" Target="https://bowling.lexerbowling.com/bowlingdelapraille/championnatsgenevois2023/pl00C.htm" TargetMode="External"/><Relationship Id="rId270" Type="http://schemas.openxmlformats.org/officeDocument/2006/relationships/hyperlink" Target="https://bowling.lexerbowling.com/bowlingdelapraille/championnatgenevois2023doublemixte/pl04C.htm" TargetMode="External"/><Relationship Id="rId44" Type="http://schemas.openxmlformats.org/officeDocument/2006/relationships/hyperlink" Target="https://bowling.lexerbowling.com/bowlingdelapraille/championnatsgenevois2023/pl00A.htm" TargetMode="External"/><Relationship Id="rId65" Type="http://schemas.openxmlformats.org/officeDocument/2006/relationships/hyperlink" Target="https://bowling.lexerbowling.com/bowlingdelapraille/championnatsgenevois2023/pl02B.htm" TargetMode="External"/><Relationship Id="rId86" Type="http://schemas.openxmlformats.org/officeDocument/2006/relationships/hyperlink" Target="https://bowling.lexerbowling.com/bowlingdelapraille/championnatsgenevois2023/pl0A0.htm" TargetMode="External"/><Relationship Id="rId130" Type="http://schemas.openxmlformats.org/officeDocument/2006/relationships/hyperlink" Target="https://bowling.lexerbowling.com/bowlingdelapraille/championnatsgenevois2023/pl070.htm" TargetMode="External"/><Relationship Id="rId151" Type="http://schemas.openxmlformats.org/officeDocument/2006/relationships/hyperlink" Target="https://bowling.lexerbowling.com/bowlingdelapraille/championnatsgenevois2023/pl05D.htm" TargetMode="External"/><Relationship Id="rId172" Type="http://schemas.openxmlformats.org/officeDocument/2006/relationships/hyperlink" Target="https://bowling.lexerbowling.com/bowlingdelapraille/championnatsgenevois2023/pl02D.htm" TargetMode="External"/><Relationship Id="rId193" Type="http://schemas.openxmlformats.org/officeDocument/2006/relationships/hyperlink" Target="https://bowling.lexerbowling.com/bowlingdelapraille/championnatsgenevois2023/pl061.htm" TargetMode="External"/><Relationship Id="rId207" Type="http://schemas.openxmlformats.org/officeDocument/2006/relationships/hyperlink" Target="https://bowling.lexerbowling.com/bowlingdelapraille/championnatsgenevois2023/pl038.htm" TargetMode="External"/><Relationship Id="rId228" Type="http://schemas.openxmlformats.org/officeDocument/2006/relationships/hyperlink" Target="https://bowling.lexerbowling.com/bowlingdelapraille/championnatsgenevois2023/pl083.htm" TargetMode="External"/><Relationship Id="rId249" Type="http://schemas.openxmlformats.org/officeDocument/2006/relationships/hyperlink" Target="https://bowling.lexerbowling.com/bowlingdelapraille/championnatsgenevois2023/pl0A5.htm" TargetMode="External"/><Relationship Id="rId13" Type="http://schemas.openxmlformats.org/officeDocument/2006/relationships/hyperlink" Target="https://bowling.lexerbowling.com/bowlingdelapraille/championnatsgenevois2023/pl017.htm" TargetMode="External"/><Relationship Id="rId18" Type="http://schemas.openxmlformats.org/officeDocument/2006/relationships/hyperlink" Target="https://bowling.lexerbowling.com/bowlingdelapraille/championnatsgenevois2023/pl05D.htm" TargetMode="External"/><Relationship Id="rId39" Type="http://schemas.openxmlformats.org/officeDocument/2006/relationships/hyperlink" Target="https://bowling.lexerbowling.com/bowlingdelapraille/championnatsgenevois2023/pl032.htm" TargetMode="External"/><Relationship Id="rId109" Type="http://schemas.openxmlformats.org/officeDocument/2006/relationships/hyperlink" Target="https://bowling.lexerbowling.com/bowlingdelapraille/championnatsgenevois2023/pl071.htm" TargetMode="External"/><Relationship Id="rId260" Type="http://schemas.openxmlformats.org/officeDocument/2006/relationships/hyperlink" Target="https://bowling.lexerbowling.com/bowlingdelapraille/championnatgenevois2023doublemixte/pl043.htm" TargetMode="External"/><Relationship Id="rId265" Type="http://schemas.openxmlformats.org/officeDocument/2006/relationships/hyperlink" Target="https://bowling.lexerbowling.com/bowlingdelapraille/championnatgenevois2023doublemixte/pl00E.htm" TargetMode="External"/><Relationship Id="rId281" Type="http://schemas.openxmlformats.org/officeDocument/2006/relationships/hyperlink" Target="https://bowling.lexerbowling.com/bowlingdelapraille/championnatgenevois2023doublemixte/pl036.htm" TargetMode="External"/><Relationship Id="rId34" Type="http://schemas.openxmlformats.org/officeDocument/2006/relationships/hyperlink" Target="https://bowling.lexerbowling.com/bowlingdelapraille/championnatsgenevois2023/pl073.htm" TargetMode="External"/><Relationship Id="rId50" Type="http://schemas.openxmlformats.org/officeDocument/2006/relationships/hyperlink" Target="https://bowling.lexerbowling.com/bowlingdelapraille/championnatsgenevois2023/pl011.htm" TargetMode="External"/><Relationship Id="rId55" Type="http://schemas.openxmlformats.org/officeDocument/2006/relationships/hyperlink" Target="https://bowling.lexerbowling.com/bowlingdelapraille/championnatsgenevois2023/pl01D.htm" TargetMode="External"/><Relationship Id="rId76" Type="http://schemas.openxmlformats.org/officeDocument/2006/relationships/hyperlink" Target="https://bowling.lexerbowling.com/bowlingdelapraille/championnatsgenevois2023/pl096.htm" TargetMode="External"/><Relationship Id="rId97" Type="http://schemas.openxmlformats.org/officeDocument/2006/relationships/hyperlink" Target="https://bowling.lexerbowling.com/bowlingdelapraille/championnatsgenevois2023/pl01A.htm" TargetMode="External"/><Relationship Id="rId104" Type="http://schemas.openxmlformats.org/officeDocument/2006/relationships/hyperlink" Target="https://bowling.lexerbowling.com/bowlingdelapraille/championnatsgenevois2023/pl045.htm" TargetMode="External"/><Relationship Id="rId120" Type="http://schemas.openxmlformats.org/officeDocument/2006/relationships/hyperlink" Target="https://bowling.lexerbowling.com/bowlingdelapraille/championnatsgenevois2023/pl041.htm" TargetMode="External"/><Relationship Id="rId125" Type="http://schemas.openxmlformats.org/officeDocument/2006/relationships/hyperlink" Target="https://bowling.lexerbowling.com/bowlingdelapraille/championnatsgenevois2023/pl008.htm" TargetMode="External"/><Relationship Id="rId141" Type="http://schemas.openxmlformats.org/officeDocument/2006/relationships/hyperlink" Target="https://bowling.lexerbowling.com/bowlingdelapraille/championnatsgenevois2023/pl02A.htm" TargetMode="External"/><Relationship Id="rId146" Type="http://schemas.openxmlformats.org/officeDocument/2006/relationships/hyperlink" Target="https://bowling.lexerbowling.com/bowlingdelapraille/championnatsgenevois2023/pl01F.htm" TargetMode="External"/><Relationship Id="rId167" Type="http://schemas.openxmlformats.org/officeDocument/2006/relationships/hyperlink" Target="https://bowling.lexerbowling.com/bowlingdelapraille/championnatsgenevois2023/pl099.htm" TargetMode="External"/><Relationship Id="rId188" Type="http://schemas.openxmlformats.org/officeDocument/2006/relationships/hyperlink" Target="https://bowling.lexerbowling.com/bowlingdelapraille/championnatsgenevois2023/pl02A.htm" TargetMode="External"/><Relationship Id="rId7" Type="http://schemas.openxmlformats.org/officeDocument/2006/relationships/hyperlink" Target="https://bowling.lexerbowling.com/bowlingdelapraille/championnatsgenevois2023/pl0AC.htm" TargetMode="External"/><Relationship Id="rId71" Type="http://schemas.openxmlformats.org/officeDocument/2006/relationships/hyperlink" Target="https://bowling.lexerbowling.com/bowlingdelapraille/championnatsgenevois2023/pl0A1.htm" TargetMode="External"/><Relationship Id="rId92" Type="http://schemas.openxmlformats.org/officeDocument/2006/relationships/hyperlink" Target="https://bowling.lexerbowling.com/bowlingdelapraille/championnatsgenevois2023/pl04A.htm" TargetMode="External"/><Relationship Id="rId162" Type="http://schemas.openxmlformats.org/officeDocument/2006/relationships/hyperlink" Target="https://bowling.lexerbowling.com/bowlingdelapraille/championnatsgenevois2023/pl0AA.htm" TargetMode="External"/><Relationship Id="rId183" Type="http://schemas.openxmlformats.org/officeDocument/2006/relationships/hyperlink" Target="https://bowling.lexerbowling.com/bowlingdelapraille/championnatsgenevois2023/pl0A3.htm" TargetMode="External"/><Relationship Id="rId213" Type="http://schemas.openxmlformats.org/officeDocument/2006/relationships/hyperlink" Target="https://bowling.lexerbowling.com/bowlingdelapraille/championnatsgenevois2023/pl028.htm" TargetMode="External"/><Relationship Id="rId218" Type="http://schemas.openxmlformats.org/officeDocument/2006/relationships/hyperlink" Target="https://bowling.lexerbowling.com/bowlingdelapraille/championnatsgenevois2023/pl054.htm" TargetMode="External"/><Relationship Id="rId234" Type="http://schemas.openxmlformats.org/officeDocument/2006/relationships/hyperlink" Target="https://bowling.lexerbowling.com/bowlingdelapraille/championnatsgenevois2023/pl071.htm" TargetMode="External"/><Relationship Id="rId239" Type="http://schemas.openxmlformats.org/officeDocument/2006/relationships/hyperlink" Target="https://bowling.lexerbowling.com/bowlingdelapraille/championnatsgenevois2023/pl05A.htm" TargetMode="External"/><Relationship Id="rId2" Type="http://schemas.openxmlformats.org/officeDocument/2006/relationships/hyperlink" Target="https://bowling.lexerbowling.com/bowlingdelapraille/championnatsgenevois2023/pl04E.htm" TargetMode="External"/><Relationship Id="rId29" Type="http://schemas.openxmlformats.org/officeDocument/2006/relationships/hyperlink" Target="https://bowling.lexerbowling.com/bowlingdelapraille/championnatsgenevois2023/pl021.htm" TargetMode="External"/><Relationship Id="rId250" Type="http://schemas.openxmlformats.org/officeDocument/2006/relationships/hyperlink" Target="https://bowling.lexerbowling.com/bowlingdelapraille/championnatsgenevois2023/pl044.htm" TargetMode="External"/><Relationship Id="rId255" Type="http://schemas.openxmlformats.org/officeDocument/2006/relationships/hyperlink" Target="https://bowling.lexerbowling.com/bowlingdelapraille/championnatsgenevois2023/pl059.htm" TargetMode="External"/><Relationship Id="rId271" Type="http://schemas.openxmlformats.org/officeDocument/2006/relationships/hyperlink" Target="https://bowling.lexerbowling.com/bowlingdelapraille/championnatgenevois2023doublemixte/pl02A.htm" TargetMode="External"/><Relationship Id="rId276" Type="http://schemas.openxmlformats.org/officeDocument/2006/relationships/hyperlink" Target="https://bowling.lexerbowling.com/bowlingdelapraille/championnatgenevois2023doublemixte/pl04F.htm" TargetMode="External"/><Relationship Id="rId24" Type="http://schemas.openxmlformats.org/officeDocument/2006/relationships/hyperlink" Target="https://bowling.lexerbowling.com/bowlingdelapraille/championnatsgenevois2023/pl06C.htm" TargetMode="External"/><Relationship Id="rId40" Type="http://schemas.openxmlformats.org/officeDocument/2006/relationships/hyperlink" Target="https://bowling.lexerbowling.com/bowlingdelapraille/championnatsgenevois2023/pl00C.htm" TargetMode="External"/><Relationship Id="rId45" Type="http://schemas.openxmlformats.org/officeDocument/2006/relationships/hyperlink" Target="https://bowling.lexerbowling.com/bowlingdelapraille/championnatsgenevois2023/pl059.htm" TargetMode="External"/><Relationship Id="rId66" Type="http://schemas.openxmlformats.org/officeDocument/2006/relationships/hyperlink" Target="https://bowling.lexerbowling.com/bowlingdelapraille/championnatsgenevois2023/pl069.htm" TargetMode="External"/><Relationship Id="rId87" Type="http://schemas.openxmlformats.org/officeDocument/2006/relationships/hyperlink" Target="https://bowling.lexerbowling.com/bowlingdelapraille/championnatsgenevois2023/pl07E.htm" TargetMode="External"/><Relationship Id="rId110" Type="http://schemas.openxmlformats.org/officeDocument/2006/relationships/hyperlink" Target="https://bowling.lexerbowling.com/bowlingdelapraille/championnatsgenevois2023/pl017.htm" TargetMode="External"/><Relationship Id="rId115" Type="http://schemas.openxmlformats.org/officeDocument/2006/relationships/hyperlink" Target="https://bowling.lexerbowling.com/bowlingdelapraille/championnatsgenevois2023/pl084.htm" TargetMode="External"/><Relationship Id="rId131" Type="http://schemas.openxmlformats.org/officeDocument/2006/relationships/hyperlink" Target="https://bowling.lexerbowling.com/bowlingdelapraille/championnatsgenevois2023/pl02D.htm" TargetMode="External"/><Relationship Id="rId136" Type="http://schemas.openxmlformats.org/officeDocument/2006/relationships/hyperlink" Target="https://bowling.lexerbowling.com/bowlingdelapraille/championnatsgenevois2023/pl0A6.htm" TargetMode="External"/><Relationship Id="rId157" Type="http://schemas.openxmlformats.org/officeDocument/2006/relationships/hyperlink" Target="https://bowling.lexerbowling.com/bowlingdelapraille/championnatsgenevois2023/pl06C.htm" TargetMode="External"/><Relationship Id="rId178" Type="http://schemas.openxmlformats.org/officeDocument/2006/relationships/hyperlink" Target="https://bowling.lexerbowling.com/bowlingdelapraille/championnatsgenevois2023/pl08A.htm" TargetMode="External"/><Relationship Id="rId61" Type="http://schemas.openxmlformats.org/officeDocument/2006/relationships/hyperlink" Target="https://bowling.lexerbowling.com/bowlingdelapraille/championnatsgenevois2023/pl037.htm" TargetMode="External"/><Relationship Id="rId82" Type="http://schemas.openxmlformats.org/officeDocument/2006/relationships/hyperlink" Target="https://bowling.lexerbowling.com/bowlingdelapraille/championnatsgenevois2023/pl030.htm" TargetMode="External"/><Relationship Id="rId152" Type="http://schemas.openxmlformats.org/officeDocument/2006/relationships/hyperlink" Target="https://bowling.lexerbowling.com/bowlingdelapraille/championnatsgenevois2023/pl028.htm" TargetMode="External"/><Relationship Id="rId173" Type="http://schemas.openxmlformats.org/officeDocument/2006/relationships/hyperlink" Target="https://bowling.lexerbowling.com/bowlingdelapraille/championnatsgenevois2023/pl0AB.htm" TargetMode="External"/><Relationship Id="rId194" Type="http://schemas.openxmlformats.org/officeDocument/2006/relationships/hyperlink" Target="https://bowling.lexerbowling.com/bowlingdelapraille/championnatsgenevois2023/pl04A.htm" TargetMode="External"/><Relationship Id="rId199" Type="http://schemas.openxmlformats.org/officeDocument/2006/relationships/hyperlink" Target="https://bowling.lexerbowling.com/bowlingdelapraille/championnatsgenevois2023/pl07B.htm" TargetMode="External"/><Relationship Id="rId203" Type="http://schemas.openxmlformats.org/officeDocument/2006/relationships/hyperlink" Target="https://bowling.lexerbowling.com/bowlingdelapraille/championnatsgenevois2023/pl068.htm" TargetMode="External"/><Relationship Id="rId208" Type="http://schemas.openxmlformats.org/officeDocument/2006/relationships/hyperlink" Target="https://bowling.lexerbowling.com/bowlingdelapraille/championnatsgenevois2023/pl0A0.htm" TargetMode="External"/><Relationship Id="rId229" Type="http://schemas.openxmlformats.org/officeDocument/2006/relationships/hyperlink" Target="https://bowling.lexerbowling.com/bowlingdelapraille/championnatsgenevois2023/pl08A.htm" TargetMode="External"/><Relationship Id="rId19" Type="http://schemas.openxmlformats.org/officeDocument/2006/relationships/hyperlink" Target="https://bowling.lexerbowling.com/bowlingdelapraille/championnatsgenevois2023/pl08A.htm" TargetMode="External"/><Relationship Id="rId224" Type="http://schemas.openxmlformats.org/officeDocument/2006/relationships/hyperlink" Target="https://bowling.lexerbowling.com/bowlingdelapraille/championnatsgenevois2023/pl0A5.htm" TargetMode="External"/><Relationship Id="rId240" Type="http://schemas.openxmlformats.org/officeDocument/2006/relationships/hyperlink" Target="https://bowling.lexerbowling.com/bowlingdelapraille/championnatsgenevois2023/pl00A.htm" TargetMode="External"/><Relationship Id="rId245" Type="http://schemas.openxmlformats.org/officeDocument/2006/relationships/hyperlink" Target="https://bowling.lexerbowling.com/bowlingdelapraille/championnatsgenevois2023/pl061.htm" TargetMode="External"/><Relationship Id="rId261" Type="http://schemas.openxmlformats.org/officeDocument/2006/relationships/hyperlink" Target="https://bowling.lexerbowling.com/bowlingdelapraille/championnatgenevois2023doublemixte/pl039.htm" TargetMode="External"/><Relationship Id="rId266" Type="http://schemas.openxmlformats.org/officeDocument/2006/relationships/hyperlink" Target="https://bowling.lexerbowling.com/bowlingdelapraille/championnatgenevois2023doublemixte/pl038.htm" TargetMode="External"/><Relationship Id="rId14" Type="http://schemas.openxmlformats.org/officeDocument/2006/relationships/hyperlink" Target="https://bowling.lexerbowling.com/bowlingdelapraille/championnatsgenevois2023/pl0A5.htm" TargetMode="External"/><Relationship Id="rId30" Type="http://schemas.openxmlformats.org/officeDocument/2006/relationships/hyperlink" Target="https://bowling.lexerbowling.com/bowlingdelapraille/championnatsgenevois2023/pl022.htm" TargetMode="External"/><Relationship Id="rId35" Type="http://schemas.openxmlformats.org/officeDocument/2006/relationships/hyperlink" Target="https://bowling.lexerbowling.com/bowlingdelapraille/championnatsgenevois2023/pl084.htm" TargetMode="External"/><Relationship Id="rId56" Type="http://schemas.openxmlformats.org/officeDocument/2006/relationships/hyperlink" Target="https://bowling.lexerbowling.com/bowlingdelapraille/championnatsgenevois2023/pl087.htm" TargetMode="External"/><Relationship Id="rId77" Type="http://schemas.openxmlformats.org/officeDocument/2006/relationships/hyperlink" Target="https://bowling.lexerbowling.com/bowlingdelapraille/championnatsgenevois2023/pl075.htm" TargetMode="External"/><Relationship Id="rId100" Type="http://schemas.openxmlformats.org/officeDocument/2006/relationships/hyperlink" Target="https://bowling.lexerbowling.com/bowlingdelapraille/championnatsgenevois2023/pl043.htm" TargetMode="External"/><Relationship Id="rId105" Type="http://schemas.openxmlformats.org/officeDocument/2006/relationships/hyperlink" Target="https://bowling.lexerbowling.com/bowlingdelapraille/championnatsgenevois2023/pl04E.htm" TargetMode="External"/><Relationship Id="rId126" Type="http://schemas.openxmlformats.org/officeDocument/2006/relationships/hyperlink" Target="https://bowling.lexerbowling.com/bowlingdelapraille/championnatsgenevois2023/pl06B.htm" TargetMode="External"/><Relationship Id="rId147" Type="http://schemas.openxmlformats.org/officeDocument/2006/relationships/hyperlink" Target="https://bowling.lexerbowling.com/bowlingdelapraille/championnatsgenevois2023/pl041.htm" TargetMode="External"/><Relationship Id="rId168" Type="http://schemas.openxmlformats.org/officeDocument/2006/relationships/hyperlink" Target="https://bowling.lexerbowling.com/bowlingdelapraille/championnatsgenevois2023/pl069.htm" TargetMode="External"/><Relationship Id="rId282" Type="http://schemas.openxmlformats.org/officeDocument/2006/relationships/hyperlink" Target="https://bowling.lexerbowling.com/bowlingdelapraille/championnatgenevois2023doublemixte/pl040.htm" TargetMode="External"/><Relationship Id="rId8" Type="http://schemas.openxmlformats.org/officeDocument/2006/relationships/hyperlink" Target="https://bowling.lexerbowling.com/bowlingdelapraille/championnatsgenevois2023/pl057.htm" TargetMode="External"/><Relationship Id="rId51" Type="http://schemas.openxmlformats.org/officeDocument/2006/relationships/hyperlink" Target="https://bowling.lexerbowling.com/bowlingdelapraille/championnatsgenevois2023/pl041.htm" TargetMode="External"/><Relationship Id="rId72" Type="http://schemas.openxmlformats.org/officeDocument/2006/relationships/hyperlink" Target="https://bowling.lexerbowling.com/bowlingdelapraille/championnatsgenevois2023/pl0A8.htm" TargetMode="External"/><Relationship Id="rId93" Type="http://schemas.openxmlformats.org/officeDocument/2006/relationships/hyperlink" Target="https://bowling.lexerbowling.com/bowlingdelapraille/championnatsgenevois2023/pl061.htm" TargetMode="External"/><Relationship Id="rId98" Type="http://schemas.openxmlformats.org/officeDocument/2006/relationships/hyperlink" Target="https://bowling.lexerbowling.com/bowlingdelapraille/championnatsgenevois2023/pl008.htm" TargetMode="External"/><Relationship Id="rId121" Type="http://schemas.openxmlformats.org/officeDocument/2006/relationships/hyperlink" Target="https://bowling.lexerbowling.com/bowlingdelapraille/championnatsgenevois2023/pl090.htm" TargetMode="External"/><Relationship Id="rId142" Type="http://schemas.openxmlformats.org/officeDocument/2006/relationships/hyperlink" Target="https://bowling.lexerbowling.com/bowlingdelapraille/championnatsgenevois2023/pl00A.htm" TargetMode="External"/><Relationship Id="rId163" Type="http://schemas.openxmlformats.org/officeDocument/2006/relationships/hyperlink" Target="https://bowling.lexerbowling.com/bowlingdelapraille/championnatsgenevois2023/pl037.htm" TargetMode="External"/><Relationship Id="rId184" Type="http://schemas.openxmlformats.org/officeDocument/2006/relationships/hyperlink" Target="https://bowling.lexerbowling.com/bowlingdelapraille/championnatsgenevois2023/pl055.htm" TargetMode="External"/><Relationship Id="rId189" Type="http://schemas.openxmlformats.org/officeDocument/2006/relationships/hyperlink" Target="https://bowling.lexerbowling.com/bowlingdelapraille/championnatsgenevois2023/pl00A.htm" TargetMode="External"/><Relationship Id="rId219" Type="http://schemas.openxmlformats.org/officeDocument/2006/relationships/hyperlink" Target="https://bowling.lexerbowling.com/bowlingdelapraille/championnatsgenevois2023/pl09B.htm" TargetMode="External"/><Relationship Id="rId3" Type="http://schemas.openxmlformats.org/officeDocument/2006/relationships/hyperlink" Target="https://bowling.lexerbowling.com/bowlingdelapraille/championnatsgenevois2023/pl030.htm" TargetMode="External"/><Relationship Id="rId214" Type="http://schemas.openxmlformats.org/officeDocument/2006/relationships/hyperlink" Target="https://bowling.lexerbowling.com/bowlingdelapraille/championnatsgenevois2023/pl034.htm" TargetMode="External"/><Relationship Id="rId230" Type="http://schemas.openxmlformats.org/officeDocument/2006/relationships/hyperlink" Target="https://bowling.lexerbowling.com/bowlingdelapraille/championnatsgenevois2023/pl0A4.htm" TargetMode="External"/><Relationship Id="rId235" Type="http://schemas.openxmlformats.org/officeDocument/2006/relationships/hyperlink" Target="https://bowling.lexerbowling.com/bowlingdelapraille/championnatsgenevois2023/pl045.htm" TargetMode="External"/><Relationship Id="rId251" Type="http://schemas.openxmlformats.org/officeDocument/2006/relationships/hyperlink" Target="https://bowling.lexerbowling.com/bowlingdelapraille/championnatsgenevois2023/pl0A2.htm" TargetMode="External"/><Relationship Id="rId256" Type="http://schemas.openxmlformats.org/officeDocument/2006/relationships/hyperlink" Target="https://bowling.lexerbowling.com/bowlingdelapraille/championnatgenevois2023doublemixte/pl04D.htm" TargetMode="External"/><Relationship Id="rId277" Type="http://schemas.openxmlformats.org/officeDocument/2006/relationships/hyperlink" Target="https://bowling.lexerbowling.com/bowlingdelapraille/championnatgenevois2023doublemixte/pl035.htm" TargetMode="External"/><Relationship Id="rId25" Type="http://schemas.openxmlformats.org/officeDocument/2006/relationships/hyperlink" Target="https://bowling.lexerbowling.com/bowlingdelapraille/championnatsgenevois2023/pl02D.htm" TargetMode="External"/><Relationship Id="rId46" Type="http://schemas.openxmlformats.org/officeDocument/2006/relationships/hyperlink" Target="https://bowling.lexerbowling.com/bowlingdelapraille/championnatsgenevois2023/pl02A.htm" TargetMode="External"/><Relationship Id="rId67" Type="http://schemas.openxmlformats.org/officeDocument/2006/relationships/hyperlink" Target="https://bowling.lexerbowling.com/bowlingdelapraille/championnatsgenevois2023/pl013.htm" TargetMode="External"/><Relationship Id="rId116" Type="http://schemas.openxmlformats.org/officeDocument/2006/relationships/hyperlink" Target="https://bowling.lexerbowling.com/bowlingdelapraille/championnatsgenevois2023/pl0AC.htm" TargetMode="External"/><Relationship Id="rId137" Type="http://schemas.openxmlformats.org/officeDocument/2006/relationships/hyperlink" Target="https://bowling.lexerbowling.com/bowlingdelapraille/championnatsgenevois2023/pl096.htm" TargetMode="External"/><Relationship Id="rId158" Type="http://schemas.openxmlformats.org/officeDocument/2006/relationships/hyperlink" Target="https://bowling.lexerbowling.com/bowlingdelapraille/championnatsgenevois2023/pl019.htm" TargetMode="External"/><Relationship Id="rId272" Type="http://schemas.openxmlformats.org/officeDocument/2006/relationships/hyperlink" Target="https://bowling.lexerbowling.com/bowlingdelapraille/championnatgenevois2023doublemixte/pl050.htm" TargetMode="External"/><Relationship Id="rId20" Type="http://schemas.openxmlformats.org/officeDocument/2006/relationships/hyperlink" Target="https://bowling.lexerbowling.com/bowlingdelapraille/championnatsgenevois2023/pl0AD.htm" TargetMode="External"/><Relationship Id="rId41" Type="http://schemas.openxmlformats.org/officeDocument/2006/relationships/hyperlink" Target="https://bowling.lexerbowling.com/bowlingdelapraille/championnatsgenevois2023/pl088.htm" TargetMode="External"/><Relationship Id="rId62" Type="http://schemas.openxmlformats.org/officeDocument/2006/relationships/hyperlink" Target="https://bowling.lexerbowling.com/bowlingdelapraille/championnatsgenevois2023/pl06B.htm" TargetMode="External"/><Relationship Id="rId83" Type="http://schemas.openxmlformats.org/officeDocument/2006/relationships/hyperlink" Target="https://bowling.lexerbowling.com/bowlingdelapraille/championnatsgenevois2023/pl038.htm" TargetMode="External"/><Relationship Id="rId88" Type="http://schemas.openxmlformats.org/officeDocument/2006/relationships/hyperlink" Target="https://bowling.lexerbowling.com/bowlingdelapraille/championnatsgenevois2023/pl062.htm" TargetMode="External"/><Relationship Id="rId111" Type="http://schemas.openxmlformats.org/officeDocument/2006/relationships/hyperlink" Target="https://bowling.lexerbowling.com/bowlingdelapraille/championnatsgenevois2023/pl02C.htm" TargetMode="External"/><Relationship Id="rId132" Type="http://schemas.openxmlformats.org/officeDocument/2006/relationships/hyperlink" Target="https://bowling.lexerbowling.com/bowlingdelapraille/championnatsgenevois2023/pl04F.htm" TargetMode="External"/><Relationship Id="rId153" Type="http://schemas.openxmlformats.org/officeDocument/2006/relationships/hyperlink" Target="https://bowling.lexerbowling.com/bowlingdelapraille/championnatsgenevois2023/pl0A2.htm" TargetMode="External"/><Relationship Id="rId174" Type="http://schemas.openxmlformats.org/officeDocument/2006/relationships/hyperlink" Target="https://bowling.lexerbowling.com/bowlingdelapraille/championnatsgenevois2023/pl0A1.htm" TargetMode="External"/><Relationship Id="rId179" Type="http://schemas.openxmlformats.org/officeDocument/2006/relationships/hyperlink" Target="https://bowling.lexerbowling.com/bowlingdelapraille/championnatsgenevois2023/pl084.htm" TargetMode="External"/><Relationship Id="rId195" Type="http://schemas.openxmlformats.org/officeDocument/2006/relationships/hyperlink" Target="https://bowling.lexerbowling.com/bowlingdelapraille/championnatsgenevois2023/pl022.htm" TargetMode="External"/><Relationship Id="rId209" Type="http://schemas.openxmlformats.org/officeDocument/2006/relationships/hyperlink" Target="https://bowling.lexerbowling.com/bowlingdelapraille/championnatsgenevois2023/pl030.htm" TargetMode="External"/><Relationship Id="rId190" Type="http://schemas.openxmlformats.org/officeDocument/2006/relationships/hyperlink" Target="https://bowling.lexerbowling.com/bowlingdelapraille/championnatsgenevois2023/pl04D.htm" TargetMode="External"/><Relationship Id="rId204" Type="http://schemas.openxmlformats.org/officeDocument/2006/relationships/hyperlink" Target="https://bowling.lexerbowling.com/bowlingdelapraille/championnatsgenevois2023/pl032.htm" TargetMode="External"/><Relationship Id="rId220" Type="http://schemas.openxmlformats.org/officeDocument/2006/relationships/hyperlink" Target="https://bowling.lexerbowling.com/bowlingdelapraille/championnatsgenevois2023/pl0AE.htm" TargetMode="External"/><Relationship Id="rId225" Type="http://schemas.openxmlformats.org/officeDocument/2006/relationships/hyperlink" Target="https://bowling.lexerbowling.com/bowlingdelapraille/championnatsgenevois2023/pl013.htm" TargetMode="External"/><Relationship Id="rId241" Type="http://schemas.openxmlformats.org/officeDocument/2006/relationships/hyperlink" Target="https://bowling.lexerbowling.com/bowlingdelapraille/championnatsgenevois2023/pl04D.htm" TargetMode="External"/><Relationship Id="rId246" Type="http://schemas.openxmlformats.org/officeDocument/2006/relationships/hyperlink" Target="https://bowling.lexerbowling.com/bowlingdelapraille/championnatsgenevois2023/pl017.htm" TargetMode="External"/><Relationship Id="rId267" Type="http://schemas.openxmlformats.org/officeDocument/2006/relationships/hyperlink" Target="https://bowling.lexerbowling.com/bowlingdelapraille/championnatgenevois2023doublemixte/pl044.htm" TargetMode="External"/><Relationship Id="rId15" Type="http://schemas.openxmlformats.org/officeDocument/2006/relationships/hyperlink" Target="https://bowling.lexerbowling.com/bowlingdelapraille/championnatsgenevois2023/pl070.htm" TargetMode="External"/><Relationship Id="rId36" Type="http://schemas.openxmlformats.org/officeDocument/2006/relationships/hyperlink" Target="https://bowling.lexerbowling.com/bowlingdelapraille/championnatsgenevois2023/pl07B.htm" TargetMode="External"/><Relationship Id="rId57" Type="http://schemas.openxmlformats.org/officeDocument/2006/relationships/hyperlink" Target="https://bowling.lexerbowling.com/bowlingdelapraille/championnatsgenevois2023/pl09B.htm" TargetMode="External"/><Relationship Id="rId106" Type="http://schemas.openxmlformats.org/officeDocument/2006/relationships/hyperlink" Target="https://bowling.lexerbowling.com/bowlingdelapraille/championnatsgenevois2023/pl088.htm" TargetMode="External"/><Relationship Id="rId127" Type="http://schemas.openxmlformats.org/officeDocument/2006/relationships/hyperlink" Target="https://bowling.lexerbowling.com/bowlingdelapraille/championnatsgenevois2023/pl0A2.htm" TargetMode="External"/><Relationship Id="rId262" Type="http://schemas.openxmlformats.org/officeDocument/2006/relationships/hyperlink" Target="https://bowling.lexerbowling.com/bowlingdelapraille/championnatgenevois2023doublemixte/pl04A.htm" TargetMode="External"/><Relationship Id="rId283" Type="http://schemas.openxmlformats.org/officeDocument/2006/relationships/hyperlink" Target="https://bowling.lexerbowling.com/bowlingdelapraille/championnatgenevois2023doublemixte/pl03C.htm" TargetMode="External"/><Relationship Id="rId10" Type="http://schemas.openxmlformats.org/officeDocument/2006/relationships/hyperlink" Target="https://bowling.lexerbowling.com/bowlingdelapraille/championnatsgenevois2023/pl0A3.htm" TargetMode="External"/><Relationship Id="rId31" Type="http://schemas.openxmlformats.org/officeDocument/2006/relationships/hyperlink" Target="https://bowling.lexerbowling.com/bowlingdelapraille/championnatsgenevois2023/pl055.htm" TargetMode="External"/><Relationship Id="rId52" Type="http://schemas.openxmlformats.org/officeDocument/2006/relationships/hyperlink" Target="https://bowling.lexerbowling.com/bowlingdelapraille/championnatsgenevois2023/pl010.htm" TargetMode="External"/><Relationship Id="rId73" Type="http://schemas.openxmlformats.org/officeDocument/2006/relationships/hyperlink" Target="https://bowling.lexerbowling.com/bowlingdelapraille/championnatsgenevois2023/pl043.htm" TargetMode="External"/><Relationship Id="rId78" Type="http://schemas.openxmlformats.org/officeDocument/2006/relationships/hyperlink" Target="https://bowling.lexerbowling.com/bowlingdelapraille/championnatsgenevois2023/pl076.htm" TargetMode="External"/><Relationship Id="rId94" Type="http://schemas.openxmlformats.org/officeDocument/2006/relationships/hyperlink" Target="https://bowling.lexerbowling.com/bowlingdelapraille/championnatsgenevois2023/pl017.htm" TargetMode="External"/><Relationship Id="rId99" Type="http://schemas.openxmlformats.org/officeDocument/2006/relationships/hyperlink" Target="https://bowling.lexerbowling.com/bowlingdelapraille/championnatsgenevois2023/pl011.htm" TargetMode="External"/><Relationship Id="rId101" Type="http://schemas.openxmlformats.org/officeDocument/2006/relationships/hyperlink" Target="https://bowling.lexerbowling.com/bowlingdelapraille/championnatsgenevois2023/pl034.htm" TargetMode="External"/><Relationship Id="rId122" Type="http://schemas.openxmlformats.org/officeDocument/2006/relationships/hyperlink" Target="https://bowling.lexerbowling.com/bowlingdelapraille/championnatsgenevois2023/pl09E.htm" TargetMode="External"/><Relationship Id="rId143" Type="http://schemas.openxmlformats.org/officeDocument/2006/relationships/hyperlink" Target="https://bowling.lexerbowling.com/bowlingdelapraille/championnatsgenevois2023/pl04D.htm" TargetMode="External"/><Relationship Id="rId148" Type="http://schemas.openxmlformats.org/officeDocument/2006/relationships/hyperlink" Target="https://bowling.lexerbowling.com/bowlingdelapraille/championnatsgenevois2023/pl068.htm" TargetMode="External"/><Relationship Id="rId164" Type="http://schemas.openxmlformats.org/officeDocument/2006/relationships/hyperlink" Target="https://bowling.lexerbowling.com/bowlingdelapraille/championnatsgenevois2023/pl04F.htm" TargetMode="External"/><Relationship Id="rId169" Type="http://schemas.openxmlformats.org/officeDocument/2006/relationships/hyperlink" Target="https://bowling.lexerbowling.com/bowlingdelapraille/championnatsgenevois2023/pl013.htm" TargetMode="External"/><Relationship Id="rId185" Type="http://schemas.openxmlformats.org/officeDocument/2006/relationships/hyperlink" Target="https://bowling.lexerbowling.com/bowlingdelapraille/championnatsgenevois2023/pl004.htm" TargetMode="External"/><Relationship Id="rId4" Type="http://schemas.openxmlformats.org/officeDocument/2006/relationships/hyperlink" Target="https://bowling.lexerbowling.com/bowlingdelapraille/championnatsgenevois2023/pl002.htm" TargetMode="External"/><Relationship Id="rId9" Type="http://schemas.openxmlformats.org/officeDocument/2006/relationships/hyperlink" Target="https://bowling.lexerbowling.com/bowlingdelapraille/championnatsgenevois2023/pl07E.htm" TargetMode="External"/><Relationship Id="rId180" Type="http://schemas.openxmlformats.org/officeDocument/2006/relationships/hyperlink" Target="https://bowling.lexerbowling.com/bowlingdelapraille/championnatsgenevois2023/pl002.htm" TargetMode="External"/><Relationship Id="rId210" Type="http://schemas.openxmlformats.org/officeDocument/2006/relationships/hyperlink" Target="https://bowling.lexerbowling.com/bowlingdelapraille/championnatsgenevois2023/pl07E.htm" TargetMode="External"/><Relationship Id="rId215" Type="http://schemas.openxmlformats.org/officeDocument/2006/relationships/hyperlink" Target="https://bowling.lexerbowling.com/bowlingdelapraille/championnatsgenevois2023/pl044.htm" TargetMode="External"/><Relationship Id="rId236" Type="http://schemas.openxmlformats.org/officeDocument/2006/relationships/hyperlink" Target="https://bowling.lexerbowling.com/bowlingdelapraille/championnatsgenevois2023/pl022.htm" TargetMode="External"/><Relationship Id="rId257" Type="http://schemas.openxmlformats.org/officeDocument/2006/relationships/hyperlink" Target="https://bowling.lexerbowling.com/bowlingdelapraille/championnatgenevois2023doublemixte/pl03B.htm" TargetMode="External"/><Relationship Id="rId278" Type="http://schemas.openxmlformats.org/officeDocument/2006/relationships/hyperlink" Target="https://bowling.lexerbowling.com/bowlingdelapraille/championnatgenevois2023doublemixte/pl03F.htm" TargetMode="External"/><Relationship Id="rId26" Type="http://schemas.openxmlformats.org/officeDocument/2006/relationships/hyperlink" Target="https://bowling.lexerbowling.com/bowlingdelapraille/championnatsgenevois2023/pl0A4.htm" TargetMode="External"/><Relationship Id="rId231" Type="http://schemas.openxmlformats.org/officeDocument/2006/relationships/hyperlink" Target="https://bowling.lexerbowling.com/bowlingdelapraille/championnatsgenevois2023/pl021.htm" TargetMode="External"/><Relationship Id="rId252" Type="http://schemas.openxmlformats.org/officeDocument/2006/relationships/hyperlink" Target="https://bowling.lexerbowling.com/bowlingdelapraille/championnatsgenevois2023/pl028.htm" TargetMode="External"/><Relationship Id="rId273" Type="http://schemas.openxmlformats.org/officeDocument/2006/relationships/hyperlink" Target="https://bowling.lexerbowling.com/bowlingdelapraille/championnatgenevois2023doublemixte/pl046.htm" TargetMode="External"/><Relationship Id="rId47" Type="http://schemas.openxmlformats.org/officeDocument/2006/relationships/hyperlink" Target="https://bowling.lexerbowling.com/bowlingdelapraille/championnatsgenevois2023/pl01F.htm" TargetMode="External"/><Relationship Id="rId68" Type="http://schemas.openxmlformats.org/officeDocument/2006/relationships/hyperlink" Target="https://bowling.lexerbowling.com/bowlingdelapraille/championnatsgenevois2023/pl09D.htm" TargetMode="External"/><Relationship Id="rId89" Type="http://schemas.openxmlformats.org/officeDocument/2006/relationships/hyperlink" Target="https://bowling.lexerbowling.com/bowlingdelapraille/championnatsgenevois2023/pl0A7.htm" TargetMode="External"/><Relationship Id="rId112" Type="http://schemas.openxmlformats.org/officeDocument/2006/relationships/hyperlink" Target="https://bowling.lexerbowling.com/bowlingdelapraille/championnatsgenevois2023/pl057.htm" TargetMode="External"/><Relationship Id="rId133" Type="http://schemas.openxmlformats.org/officeDocument/2006/relationships/hyperlink" Target="https://bowling.lexerbowling.com/bowlingdelapraille/championnatsgenevois2023/pl05D.htm" TargetMode="External"/><Relationship Id="rId154" Type="http://schemas.openxmlformats.org/officeDocument/2006/relationships/hyperlink" Target="https://bowling.lexerbowling.com/bowlingdelapraille/championnatsgenevois2023/pl09B.htm" TargetMode="External"/><Relationship Id="rId175" Type="http://schemas.openxmlformats.org/officeDocument/2006/relationships/hyperlink" Target="https://bowling.lexerbowling.com/bowlingdelapraille/championnatsgenevois2023/pl08E.htm" TargetMode="External"/><Relationship Id="rId196" Type="http://schemas.openxmlformats.org/officeDocument/2006/relationships/hyperlink" Target="https://bowling.lexerbowling.com/bowlingdelapraille/championnatsgenevois2023/pl021.htm" TargetMode="External"/><Relationship Id="rId200" Type="http://schemas.openxmlformats.org/officeDocument/2006/relationships/hyperlink" Target="https://bowling.lexerbowling.com/bowlingdelapraille/championnatsgenevois2023/pl073.htm" TargetMode="External"/><Relationship Id="rId16" Type="http://schemas.openxmlformats.org/officeDocument/2006/relationships/hyperlink" Target="https://bowling.lexerbowling.com/bowlingdelapraille/championnatsgenevois2023/pl044.htm" TargetMode="External"/><Relationship Id="rId221" Type="http://schemas.openxmlformats.org/officeDocument/2006/relationships/hyperlink" Target="https://bowling.lexerbowling.com/bowlingdelapraille/championnatsgenevois2023/pl09D.htm" TargetMode="External"/><Relationship Id="rId242" Type="http://schemas.openxmlformats.org/officeDocument/2006/relationships/hyperlink" Target="https://bowling.lexerbowling.com/bowlingdelapraille/championnatsgenevois2023/pl059.htm" TargetMode="External"/><Relationship Id="rId263" Type="http://schemas.openxmlformats.org/officeDocument/2006/relationships/hyperlink" Target="https://bowling.lexerbowling.com/bowlingdelapraille/championnatgenevois2023doublemixte/pl045.htm" TargetMode="External"/><Relationship Id="rId284" Type="http://schemas.openxmlformats.org/officeDocument/2006/relationships/hyperlink" Target="https://bowling.lexerbowling.com/bowlingdelapraille/championnatgenevois2023doublemixte/pl04E.htm" TargetMode="External"/><Relationship Id="rId37" Type="http://schemas.openxmlformats.org/officeDocument/2006/relationships/hyperlink" Target="https://bowling.lexerbowling.com/bowlingdelapraille/championnatsgenevois2023/pl076.htm" TargetMode="External"/><Relationship Id="rId58" Type="http://schemas.openxmlformats.org/officeDocument/2006/relationships/hyperlink" Target="https://bowling.lexerbowling.com/bowlingdelapraille/championnatsgenevois2023/pl0A2.htm" TargetMode="External"/><Relationship Id="rId79" Type="http://schemas.openxmlformats.org/officeDocument/2006/relationships/hyperlink" Target="https://bowling.lexerbowling.com/bowlingdelapraille/championnatsgenevois2023/pl021.htm" TargetMode="External"/><Relationship Id="rId102" Type="http://schemas.openxmlformats.org/officeDocument/2006/relationships/hyperlink" Target="https://bowling.lexerbowling.com/bowlingdelapraille/championnatsgenevois2023/pl005.htm" TargetMode="External"/><Relationship Id="rId123" Type="http://schemas.openxmlformats.org/officeDocument/2006/relationships/hyperlink" Target="https://bowling.lexerbowling.com/bowlingdelapraille/championnatsgenevois2023/pl043.htm" TargetMode="External"/><Relationship Id="rId144" Type="http://schemas.openxmlformats.org/officeDocument/2006/relationships/hyperlink" Target="https://bowling.lexerbowling.com/bowlingdelapraille/championnatsgenevois2023/pl087.htm" TargetMode="External"/><Relationship Id="rId90" Type="http://schemas.openxmlformats.org/officeDocument/2006/relationships/hyperlink" Target="https://bowling.lexerbowling.com/bowlingdelapraille/championnatsgenevois2023/pl0A6.htm" TargetMode="External"/><Relationship Id="rId165" Type="http://schemas.openxmlformats.org/officeDocument/2006/relationships/hyperlink" Target="https://bowling.lexerbowling.com/bowlingdelapraille/championnatsgenevois2023/pl0A8.htm" TargetMode="External"/><Relationship Id="rId186" Type="http://schemas.openxmlformats.org/officeDocument/2006/relationships/hyperlink" Target="https://bowling.lexerbowling.com/bowlingdelapraille/championnatsgenevois2023/pl090.htm" TargetMode="External"/><Relationship Id="rId211" Type="http://schemas.openxmlformats.org/officeDocument/2006/relationships/hyperlink" Target="https://bowling.lexerbowling.com/bowlingdelapraille/championnatsgenevois2023/pl062.htm" TargetMode="External"/><Relationship Id="rId232" Type="http://schemas.openxmlformats.org/officeDocument/2006/relationships/hyperlink" Target="https://bowling.lexerbowling.com/bowlingdelapraille/championnatsgenevois2023/pl084.htm" TargetMode="External"/><Relationship Id="rId253" Type="http://schemas.openxmlformats.org/officeDocument/2006/relationships/hyperlink" Target="https://bowling.lexerbowling.com/bowlingdelapraille/championnatsgenevois2023/pl09B.htm" TargetMode="External"/><Relationship Id="rId274" Type="http://schemas.openxmlformats.org/officeDocument/2006/relationships/hyperlink" Target="https://bowling.lexerbowling.com/bowlingdelapraille/championnatgenevois2023doublemixte/pl037.htm" TargetMode="External"/><Relationship Id="rId27" Type="http://schemas.openxmlformats.org/officeDocument/2006/relationships/hyperlink" Target="https://bowling.lexerbowling.com/bowlingdelapraille/championnatsgenevois2023/pl060.htm" TargetMode="External"/><Relationship Id="rId48" Type="http://schemas.openxmlformats.org/officeDocument/2006/relationships/hyperlink" Target="https://bowling.lexerbowling.com/bowlingdelapraille/championnatsgenevois2023/pl033.htm" TargetMode="External"/><Relationship Id="rId69" Type="http://schemas.openxmlformats.org/officeDocument/2006/relationships/hyperlink" Target="https://bowling.lexerbowling.com/bowlingdelapraille/championnatsgenevois2023/pl0AA.htm" TargetMode="External"/><Relationship Id="rId113" Type="http://schemas.openxmlformats.org/officeDocument/2006/relationships/hyperlink" Target="https://bowling.lexerbowling.com/bowlingdelapraille/championnatsgenevois2023/pl055.htm" TargetMode="External"/><Relationship Id="rId134" Type="http://schemas.openxmlformats.org/officeDocument/2006/relationships/hyperlink" Target="https://bowling.lexerbowling.com/bowlingdelapraille/championnatsgenevois2023/pl0A9.htm" TargetMode="External"/><Relationship Id="rId80" Type="http://schemas.openxmlformats.org/officeDocument/2006/relationships/hyperlink" Target="https://bowling.lexerbowling.com/bowlingdelapraille/championnatsgenevois2023/pl057.htm" TargetMode="External"/><Relationship Id="rId155" Type="http://schemas.openxmlformats.org/officeDocument/2006/relationships/hyperlink" Target="https://bowling.lexerbowling.com/bowlingdelapraille/championnatsgenevois2023/pl06B.htm" TargetMode="External"/><Relationship Id="rId176" Type="http://schemas.openxmlformats.org/officeDocument/2006/relationships/hyperlink" Target="https://bowling.lexerbowling.com/bowlingdelapraille/championnatsgenevois2023/pl096.htm" TargetMode="External"/><Relationship Id="rId197" Type="http://schemas.openxmlformats.org/officeDocument/2006/relationships/hyperlink" Target="https://bowling.lexerbowling.com/bowlingdelapraille/championnatsgenevois2023/pl075.htm" TargetMode="External"/><Relationship Id="rId201" Type="http://schemas.openxmlformats.org/officeDocument/2006/relationships/hyperlink" Target="https://bowling.lexerbowling.com/bowlingdelapraille/championnatsgenevois2023/pl01D.htm" TargetMode="External"/><Relationship Id="rId222" Type="http://schemas.openxmlformats.org/officeDocument/2006/relationships/hyperlink" Target="https://bowling.lexerbowling.com/bowlingdelapraille/championnatsgenevois2023/pl060.htm" TargetMode="External"/><Relationship Id="rId243" Type="http://schemas.openxmlformats.org/officeDocument/2006/relationships/hyperlink" Target="https://bowling.lexerbowling.com/bowlingdelapraille/championnatsgenevois2023/pl01F.htm" TargetMode="External"/><Relationship Id="rId264" Type="http://schemas.openxmlformats.org/officeDocument/2006/relationships/hyperlink" Target="https://bowling.lexerbowling.com/bowlingdelapraille/championnatgenevois2023doublemixte/pl04B.htm" TargetMode="External"/><Relationship Id="rId285" Type="http://schemas.openxmlformats.org/officeDocument/2006/relationships/hyperlink" Target="https://bowling.lexerbowling.com/bowlingdelapraille/championnatgenevois2023doublemixte/pl049.htm" TargetMode="External"/><Relationship Id="rId17" Type="http://schemas.openxmlformats.org/officeDocument/2006/relationships/hyperlink" Target="https://bowling.lexerbowling.com/bowlingdelapraille/championnatsgenevois2023/pl04F.htm" TargetMode="External"/><Relationship Id="rId38" Type="http://schemas.openxmlformats.org/officeDocument/2006/relationships/hyperlink" Target="https://bowling.lexerbowling.com/bowlingdelapraille/championnatsgenevois2023/pl0A6.htm" TargetMode="External"/><Relationship Id="rId59" Type="http://schemas.openxmlformats.org/officeDocument/2006/relationships/hyperlink" Target="https://bowling.lexerbowling.com/bowlingdelapraille/championnatsgenevois2023/pl019.htm" TargetMode="External"/><Relationship Id="rId103" Type="http://schemas.openxmlformats.org/officeDocument/2006/relationships/hyperlink" Target="https://bowling.lexerbowling.com/bowlingdelapraille/championnatsgenevois2023/pl083.htm" TargetMode="External"/><Relationship Id="rId124" Type="http://schemas.openxmlformats.org/officeDocument/2006/relationships/hyperlink" Target="https://bowling.lexerbowling.com/bowlingdelapraille/championnatsgenevois2023/pl050.htm" TargetMode="External"/><Relationship Id="rId70" Type="http://schemas.openxmlformats.org/officeDocument/2006/relationships/hyperlink" Target="https://bowling.lexerbowling.com/bowlingdelapraille/championnatsgenevois2023/pl028.htm" TargetMode="External"/><Relationship Id="rId91" Type="http://schemas.openxmlformats.org/officeDocument/2006/relationships/hyperlink" Target="https://bowling.lexerbowling.com/bowlingdelapraille/championnatsgenevois2023/pl05A.htm" TargetMode="External"/><Relationship Id="rId145" Type="http://schemas.openxmlformats.org/officeDocument/2006/relationships/hyperlink" Target="https://bowling.lexerbowling.com/bowlingdelapraille/championnatsgenevois2023/pl01D.htm" TargetMode="External"/><Relationship Id="rId166" Type="http://schemas.openxmlformats.org/officeDocument/2006/relationships/hyperlink" Target="https://bowling.lexerbowling.com/bowlingdelapraille/championnatsgenevois2023/pl0A9.htm" TargetMode="External"/><Relationship Id="rId187" Type="http://schemas.openxmlformats.org/officeDocument/2006/relationships/hyperlink" Target="https://bowling.lexerbowling.com/bowlingdelapraille/championnatsgenevois2023/pl05A.htm" TargetMode="External"/><Relationship Id="rId1" Type="http://schemas.openxmlformats.org/officeDocument/2006/relationships/hyperlink" Target="https://bowling.lexerbowling.com/bowlingdelapraille/championnatsgenevois2023/pl075.htm" TargetMode="External"/><Relationship Id="rId212" Type="http://schemas.openxmlformats.org/officeDocument/2006/relationships/hyperlink" Target="https://bowling.lexerbowling.com/bowlingdelapraille/championnatsgenevois2023/pl023.htm" TargetMode="External"/><Relationship Id="rId233" Type="http://schemas.openxmlformats.org/officeDocument/2006/relationships/hyperlink" Target="https://bowling.lexerbowling.com/bowlingdelapraille/championnatsgenevois2023/pl075.htm" TargetMode="External"/><Relationship Id="rId254" Type="http://schemas.openxmlformats.org/officeDocument/2006/relationships/hyperlink" Target="https://bowling.lexerbowling.com/bowlingdelapraille/championnatsgenevois2023/pl019.htm" TargetMode="External"/><Relationship Id="rId28" Type="http://schemas.openxmlformats.org/officeDocument/2006/relationships/hyperlink" Target="https://bowling.lexerbowling.com/bowlingdelapraille/championnatsgenevois2023/pl085.htm" TargetMode="External"/><Relationship Id="rId49" Type="http://schemas.openxmlformats.org/officeDocument/2006/relationships/hyperlink" Target="https://bowling.lexerbowling.com/bowlingdelapraille/championnatsgenevois2023/pl061.htm" TargetMode="External"/><Relationship Id="rId114" Type="http://schemas.openxmlformats.org/officeDocument/2006/relationships/hyperlink" Target="https://bowling.lexerbowling.com/bowlingdelapraille/championnatsgenevois2023/pl004.htm" TargetMode="External"/><Relationship Id="rId275" Type="http://schemas.openxmlformats.org/officeDocument/2006/relationships/hyperlink" Target="https://bowling.lexerbowling.com/bowlingdelapraille/championnatgenevois2023doublemixte/pl048.htm" TargetMode="External"/><Relationship Id="rId60" Type="http://schemas.openxmlformats.org/officeDocument/2006/relationships/hyperlink" Target="https://bowling.lexerbowling.com/bowlingdelapraille/championnatsgenevois2023/pl083.htm" TargetMode="External"/><Relationship Id="rId81" Type="http://schemas.openxmlformats.org/officeDocument/2006/relationships/hyperlink" Target="https://bowling.lexerbowling.com/bowlingdelapraille/championnatsgenevois2023/pl0AC.htm" TargetMode="External"/><Relationship Id="rId135" Type="http://schemas.openxmlformats.org/officeDocument/2006/relationships/hyperlink" Target="https://bowling.lexerbowling.com/bowlingdelapraille/championnatsgenevois2023/pl0A1.htm" TargetMode="External"/><Relationship Id="rId156" Type="http://schemas.openxmlformats.org/officeDocument/2006/relationships/hyperlink" Target="https://bowling.lexerbowling.com/bowlingdelapraille/championnatsgenevois2023/pl023.htm" TargetMode="External"/><Relationship Id="rId177" Type="http://schemas.openxmlformats.org/officeDocument/2006/relationships/hyperlink" Target="https://bowling.lexerbowling.com/bowlingdelapraille/championnatsgenevois2023/pl097.htm" TargetMode="External"/><Relationship Id="rId198" Type="http://schemas.openxmlformats.org/officeDocument/2006/relationships/hyperlink" Target="https://bowling.lexerbowling.com/bowlingdelapraille/championnatsgenevois2023/pl076.htm" TargetMode="External"/><Relationship Id="rId202" Type="http://schemas.openxmlformats.org/officeDocument/2006/relationships/hyperlink" Target="https://bowling.lexerbowling.com/bowlingdelapraille/championnatsgenevois2023/pl002.htm" TargetMode="External"/><Relationship Id="rId223" Type="http://schemas.openxmlformats.org/officeDocument/2006/relationships/hyperlink" Target="https://bowling.lexerbowling.com/bowlingdelapraille/championnatsgenevois2023/pl019.htm" TargetMode="External"/><Relationship Id="rId244" Type="http://schemas.openxmlformats.org/officeDocument/2006/relationships/hyperlink" Target="https://bowling.lexerbowling.com/bowlingdelapraille/championnatsgenevois2023/pl04A.htm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s://bowling.lexerbowling.com/bowlingdelapraille/championnatsgenevois2023/pl017.htm" TargetMode="External"/><Relationship Id="rId18" Type="http://schemas.openxmlformats.org/officeDocument/2006/relationships/hyperlink" Target="https://bowling.lexerbowling.com/bowlingdelapraille/championnatsgenevois2023/pl05D.htm" TargetMode="External"/><Relationship Id="rId26" Type="http://schemas.openxmlformats.org/officeDocument/2006/relationships/hyperlink" Target="https://bowling.lexerbowling.com/bowlingdelapraille/championnatsgenevois2023/pl0A4.htm" TargetMode="External"/><Relationship Id="rId39" Type="http://schemas.openxmlformats.org/officeDocument/2006/relationships/hyperlink" Target="https://bowling.lexerbowling.com/bowlingdelapraille/championnatsgenevois2023/pl032.htm" TargetMode="External"/><Relationship Id="rId21" Type="http://schemas.openxmlformats.org/officeDocument/2006/relationships/hyperlink" Target="https://bowling.lexerbowling.com/bowlingdelapraille/championnatsgenevois2023/pl0AF.htm" TargetMode="External"/><Relationship Id="rId34" Type="http://schemas.openxmlformats.org/officeDocument/2006/relationships/hyperlink" Target="https://bowling.lexerbowling.com/bowlingdelapraille/championnatsgenevois2023/pl073.htm" TargetMode="External"/><Relationship Id="rId42" Type="http://schemas.openxmlformats.org/officeDocument/2006/relationships/hyperlink" Target="https://bowling.lexerbowling.com/bowlingdelapraille/championnatsgenevois2023/pl04D.htm" TargetMode="External"/><Relationship Id="rId47" Type="http://schemas.openxmlformats.org/officeDocument/2006/relationships/hyperlink" Target="https://bowling.lexerbowling.com/bowlingdelapraille/championnatsgenevois2023/pl01F.htm" TargetMode="External"/><Relationship Id="rId50" Type="http://schemas.openxmlformats.org/officeDocument/2006/relationships/hyperlink" Target="https://bowling.lexerbowling.com/bowlingdelapraille/championnatsgenevois2023/pl011.htm" TargetMode="External"/><Relationship Id="rId55" Type="http://schemas.openxmlformats.org/officeDocument/2006/relationships/hyperlink" Target="https://bowling.lexerbowling.com/bowlingdelapraille/championnatsgenevois2023/pl01D.htm" TargetMode="External"/><Relationship Id="rId63" Type="http://schemas.openxmlformats.org/officeDocument/2006/relationships/hyperlink" Target="https://bowling.lexerbowling.com/bowlingdelapraille/championnatsgenevois2023/pl005.htm" TargetMode="External"/><Relationship Id="rId68" Type="http://schemas.openxmlformats.org/officeDocument/2006/relationships/hyperlink" Target="https://bowling.lexerbowling.com/bowlingdelapraille/championnatsgenevois2023/pl09D.htm" TargetMode="External"/><Relationship Id="rId76" Type="http://schemas.openxmlformats.org/officeDocument/2006/relationships/hyperlink" Target="https://bowling.lexerbowling.com/bowlingdelapraille/championnatsgenevois2023/pl096.htm" TargetMode="External"/><Relationship Id="rId7" Type="http://schemas.openxmlformats.org/officeDocument/2006/relationships/hyperlink" Target="https://bowling.lexerbowling.com/bowlingdelapraille/championnatsgenevois2023/pl0AC.htm" TargetMode="External"/><Relationship Id="rId71" Type="http://schemas.openxmlformats.org/officeDocument/2006/relationships/hyperlink" Target="https://bowling.lexerbowling.com/bowlingdelapraille/championnatsgenevois2023/pl0A1.htm" TargetMode="External"/><Relationship Id="rId2" Type="http://schemas.openxmlformats.org/officeDocument/2006/relationships/hyperlink" Target="https://bowling.lexerbowling.com/bowlingdelapraille/championnatsgenevois2023/pl04E.htm" TargetMode="External"/><Relationship Id="rId16" Type="http://schemas.openxmlformats.org/officeDocument/2006/relationships/hyperlink" Target="https://bowling.lexerbowling.com/bowlingdelapraille/championnatsgenevois2023/pl044.htm" TargetMode="External"/><Relationship Id="rId29" Type="http://schemas.openxmlformats.org/officeDocument/2006/relationships/hyperlink" Target="https://bowling.lexerbowling.com/bowlingdelapraille/championnatsgenevois2023/pl021.htm" TargetMode="External"/><Relationship Id="rId11" Type="http://schemas.openxmlformats.org/officeDocument/2006/relationships/hyperlink" Target="https://bowling.lexerbowling.com/bowlingdelapraille/championnatsgenevois2023/pl09E.htm" TargetMode="External"/><Relationship Id="rId24" Type="http://schemas.openxmlformats.org/officeDocument/2006/relationships/hyperlink" Target="https://bowling.lexerbowling.com/bowlingdelapraille/championnatsgenevois2023/pl06C.htm" TargetMode="External"/><Relationship Id="rId32" Type="http://schemas.openxmlformats.org/officeDocument/2006/relationships/hyperlink" Target="https://bowling.lexerbowling.com/bowlingdelapraille/championnatsgenevois2023/pl045.htm" TargetMode="External"/><Relationship Id="rId37" Type="http://schemas.openxmlformats.org/officeDocument/2006/relationships/hyperlink" Target="https://bowling.lexerbowling.com/bowlingdelapraille/championnatsgenevois2023/pl076.htm" TargetMode="External"/><Relationship Id="rId40" Type="http://schemas.openxmlformats.org/officeDocument/2006/relationships/hyperlink" Target="https://bowling.lexerbowling.com/bowlingdelapraille/championnatsgenevois2023/pl00C.htm" TargetMode="External"/><Relationship Id="rId45" Type="http://schemas.openxmlformats.org/officeDocument/2006/relationships/hyperlink" Target="https://bowling.lexerbowling.com/bowlingdelapraille/championnatsgenevois2023/pl059.htm" TargetMode="External"/><Relationship Id="rId53" Type="http://schemas.openxmlformats.org/officeDocument/2006/relationships/hyperlink" Target="https://bowling.lexerbowling.com/bowlingdelapraille/championnatsgenevois2023/pl068.htm" TargetMode="External"/><Relationship Id="rId58" Type="http://schemas.openxmlformats.org/officeDocument/2006/relationships/hyperlink" Target="https://bowling.lexerbowling.com/bowlingdelapraille/championnatsgenevois2023/pl0A2.htm" TargetMode="External"/><Relationship Id="rId66" Type="http://schemas.openxmlformats.org/officeDocument/2006/relationships/hyperlink" Target="https://bowling.lexerbowling.com/bowlingdelapraille/championnatsgenevois2023/pl069.htm" TargetMode="External"/><Relationship Id="rId74" Type="http://schemas.openxmlformats.org/officeDocument/2006/relationships/hyperlink" Target="https://bowling.lexerbowling.com/bowlingdelapraille/championnatsgenevois2023/pl023.htm" TargetMode="External"/><Relationship Id="rId5" Type="http://schemas.openxmlformats.org/officeDocument/2006/relationships/hyperlink" Target="https://bowling.lexerbowling.com/bowlingdelapraille/championnatsgenevois2023/pl0A0.htm" TargetMode="External"/><Relationship Id="rId15" Type="http://schemas.openxmlformats.org/officeDocument/2006/relationships/hyperlink" Target="https://bowling.lexerbowling.com/bowlingdelapraille/championnatsgenevois2023/pl070.htm" TargetMode="External"/><Relationship Id="rId23" Type="http://schemas.openxmlformats.org/officeDocument/2006/relationships/hyperlink" Target="https://bowling.lexerbowling.com/bowlingdelapraille/championnatsgenevois2023/pl067.htm" TargetMode="External"/><Relationship Id="rId28" Type="http://schemas.openxmlformats.org/officeDocument/2006/relationships/hyperlink" Target="https://bowling.lexerbowling.com/bowlingdelapraille/championnatsgenevois2023/pl085.htm" TargetMode="External"/><Relationship Id="rId36" Type="http://schemas.openxmlformats.org/officeDocument/2006/relationships/hyperlink" Target="https://bowling.lexerbowling.com/bowlingdelapraille/championnatsgenevois2023/pl07B.htm" TargetMode="External"/><Relationship Id="rId49" Type="http://schemas.openxmlformats.org/officeDocument/2006/relationships/hyperlink" Target="https://bowling.lexerbowling.com/bowlingdelapraille/championnatsgenevois2023/pl061.htm" TargetMode="External"/><Relationship Id="rId57" Type="http://schemas.openxmlformats.org/officeDocument/2006/relationships/hyperlink" Target="https://bowling.lexerbowling.com/bowlingdelapraille/championnatsgenevois2023/pl09B.htm" TargetMode="External"/><Relationship Id="rId61" Type="http://schemas.openxmlformats.org/officeDocument/2006/relationships/hyperlink" Target="https://bowling.lexerbowling.com/bowlingdelapraille/championnatsgenevois2023/pl037.htm" TargetMode="External"/><Relationship Id="rId10" Type="http://schemas.openxmlformats.org/officeDocument/2006/relationships/hyperlink" Target="https://bowling.lexerbowling.com/bowlingdelapraille/championnatsgenevois2023/pl0A3.htm" TargetMode="External"/><Relationship Id="rId19" Type="http://schemas.openxmlformats.org/officeDocument/2006/relationships/hyperlink" Target="https://bowling.lexerbowling.com/bowlingdelapraille/championnatsgenevois2023/pl08A.htm" TargetMode="External"/><Relationship Id="rId31" Type="http://schemas.openxmlformats.org/officeDocument/2006/relationships/hyperlink" Target="https://bowling.lexerbowling.com/bowlingdelapraille/championnatsgenevois2023/pl055.htm" TargetMode="External"/><Relationship Id="rId44" Type="http://schemas.openxmlformats.org/officeDocument/2006/relationships/hyperlink" Target="https://bowling.lexerbowling.com/bowlingdelapraille/championnatsgenevois2023/pl00A.htm" TargetMode="External"/><Relationship Id="rId52" Type="http://schemas.openxmlformats.org/officeDocument/2006/relationships/hyperlink" Target="https://bowling.lexerbowling.com/bowlingdelapraille/championnatsgenevois2023/pl010.htm" TargetMode="External"/><Relationship Id="rId60" Type="http://schemas.openxmlformats.org/officeDocument/2006/relationships/hyperlink" Target="https://bowling.lexerbowling.com/bowlingdelapraille/championnatsgenevois2023/pl083.htm" TargetMode="External"/><Relationship Id="rId65" Type="http://schemas.openxmlformats.org/officeDocument/2006/relationships/hyperlink" Target="https://bowling.lexerbowling.com/bowlingdelapraille/championnatsgenevois2023/pl02B.htm" TargetMode="External"/><Relationship Id="rId73" Type="http://schemas.openxmlformats.org/officeDocument/2006/relationships/hyperlink" Target="https://bowling.lexerbowling.com/bowlingdelapraille/championnatsgenevois2023/pl043.htm" TargetMode="External"/><Relationship Id="rId4" Type="http://schemas.openxmlformats.org/officeDocument/2006/relationships/hyperlink" Target="https://bowling.lexerbowling.com/bowlingdelapraille/championnatsgenevois2023/pl002.htm" TargetMode="External"/><Relationship Id="rId9" Type="http://schemas.openxmlformats.org/officeDocument/2006/relationships/hyperlink" Target="https://bowling.lexerbowling.com/bowlingdelapraille/championnatsgenevois2023/pl07E.htm" TargetMode="External"/><Relationship Id="rId14" Type="http://schemas.openxmlformats.org/officeDocument/2006/relationships/hyperlink" Target="https://bowling.lexerbowling.com/bowlingdelapraille/championnatsgenevois2023/pl0A5.htm" TargetMode="External"/><Relationship Id="rId22" Type="http://schemas.openxmlformats.org/officeDocument/2006/relationships/hyperlink" Target="https://bowling.lexerbowling.com/bowlingdelapraille/championnatsgenevois2023/pl08D.htm" TargetMode="External"/><Relationship Id="rId27" Type="http://schemas.openxmlformats.org/officeDocument/2006/relationships/hyperlink" Target="https://bowling.lexerbowling.com/bowlingdelapraille/championnatsgenevois2023/pl060.htm" TargetMode="External"/><Relationship Id="rId30" Type="http://schemas.openxmlformats.org/officeDocument/2006/relationships/hyperlink" Target="https://bowling.lexerbowling.com/bowlingdelapraille/championnatsgenevois2023/pl022.htm" TargetMode="External"/><Relationship Id="rId35" Type="http://schemas.openxmlformats.org/officeDocument/2006/relationships/hyperlink" Target="https://bowling.lexerbowling.com/bowlingdelapraille/championnatsgenevois2023/pl084.htm" TargetMode="External"/><Relationship Id="rId43" Type="http://schemas.openxmlformats.org/officeDocument/2006/relationships/hyperlink" Target="https://bowling.lexerbowling.com/bowlingdelapraille/championnatsgenevois2023/pl05A.htm" TargetMode="External"/><Relationship Id="rId48" Type="http://schemas.openxmlformats.org/officeDocument/2006/relationships/hyperlink" Target="https://bowling.lexerbowling.com/bowlingdelapraille/championnatsgenevois2023/pl033.htm" TargetMode="External"/><Relationship Id="rId56" Type="http://schemas.openxmlformats.org/officeDocument/2006/relationships/hyperlink" Target="https://bowling.lexerbowling.com/bowlingdelapraille/championnatsgenevois2023/pl087.htm" TargetMode="External"/><Relationship Id="rId64" Type="http://schemas.openxmlformats.org/officeDocument/2006/relationships/hyperlink" Target="https://bowling.lexerbowling.com/bowlingdelapraille/championnatsgenevois2023/pl034.htm" TargetMode="External"/><Relationship Id="rId69" Type="http://schemas.openxmlformats.org/officeDocument/2006/relationships/hyperlink" Target="https://bowling.lexerbowling.com/bowlingdelapraille/championnatsgenevois2023/pl0AA.htm" TargetMode="External"/><Relationship Id="rId77" Type="http://schemas.openxmlformats.org/officeDocument/2006/relationships/printerSettings" Target="../printerSettings/printerSettings3.bin"/><Relationship Id="rId8" Type="http://schemas.openxmlformats.org/officeDocument/2006/relationships/hyperlink" Target="https://bowling.lexerbowling.com/bowlingdelapraille/championnatsgenevois2023/pl057.htm" TargetMode="External"/><Relationship Id="rId51" Type="http://schemas.openxmlformats.org/officeDocument/2006/relationships/hyperlink" Target="https://bowling.lexerbowling.com/bowlingdelapraille/championnatsgenevois2023/pl041.htm" TargetMode="External"/><Relationship Id="rId72" Type="http://schemas.openxmlformats.org/officeDocument/2006/relationships/hyperlink" Target="https://bowling.lexerbowling.com/bowlingdelapraille/championnatsgenevois2023/pl0A8.htm" TargetMode="External"/><Relationship Id="rId3" Type="http://schemas.openxmlformats.org/officeDocument/2006/relationships/hyperlink" Target="https://bowling.lexerbowling.com/bowlingdelapraille/championnatsgenevois2023/pl030.htm" TargetMode="External"/><Relationship Id="rId12" Type="http://schemas.openxmlformats.org/officeDocument/2006/relationships/hyperlink" Target="https://bowling.lexerbowling.com/bowlingdelapraille/championnatsgenevois2023/pl090.htm" TargetMode="External"/><Relationship Id="rId17" Type="http://schemas.openxmlformats.org/officeDocument/2006/relationships/hyperlink" Target="https://bowling.lexerbowling.com/bowlingdelapraille/championnatsgenevois2023/pl04F.htm" TargetMode="External"/><Relationship Id="rId25" Type="http://schemas.openxmlformats.org/officeDocument/2006/relationships/hyperlink" Target="https://bowling.lexerbowling.com/bowlingdelapraille/championnatsgenevois2023/pl02D.htm" TargetMode="External"/><Relationship Id="rId33" Type="http://schemas.openxmlformats.org/officeDocument/2006/relationships/hyperlink" Target="https://bowling.lexerbowling.com/bowlingdelapraille/championnatsgenevois2023/pl038.htm" TargetMode="External"/><Relationship Id="rId38" Type="http://schemas.openxmlformats.org/officeDocument/2006/relationships/hyperlink" Target="https://bowling.lexerbowling.com/bowlingdelapraille/championnatsgenevois2023/pl0A6.htm" TargetMode="External"/><Relationship Id="rId46" Type="http://schemas.openxmlformats.org/officeDocument/2006/relationships/hyperlink" Target="https://bowling.lexerbowling.com/bowlingdelapraille/championnatsgenevois2023/pl02A.htm" TargetMode="External"/><Relationship Id="rId59" Type="http://schemas.openxmlformats.org/officeDocument/2006/relationships/hyperlink" Target="https://bowling.lexerbowling.com/bowlingdelapraille/championnatsgenevois2023/pl019.htm" TargetMode="External"/><Relationship Id="rId67" Type="http://schemas.openxmlformats.org/officeDocument/2006/relationships/hyperlink" Target="https://bowling.lexerbowling.com/bowlingdelapraille/championnatsgenevois2023/pl013.htm" TargetMode="External"/><Relationship Id="rId20" Type="http://schemas.openxmlformats.org/officeDocument/2006/relationships/hyperlink" Target="https://bowling.lexerbowling.com/bowlingdelapraille/championnatsgenevois2023/pl0AD.htm" TargetMode="External"/><Relationship Id="rId41" Type="http://schemas.openxmlformats.org/officeDocument/2006/relationships/hyperlink" Target="https://bowling.lexerbowling.com/bowlingdelapraille/championnatsgenevois2023/pl088.htm" TargetMode="External"/><Relationship Id="rId54" Type="http://schemas.openxmlformats.org/officeDocument/2006/relationships/hyperlink" Target="https://bowling.lexerbowling.com/bowlingdelapraille/championnatsgenevois2023/pl04A.htm" TargetMode="External"/><Relationship Id="rId62" Type="http://schemas.openxmlformats.org/officeDocument/2006/relationships/hyperlink" Target="https://bowling.lexerbowling.com/bowlingdelapraille/championnatsgenevois2023/pl06B.htm" TargetMode="External"/><Relationship Id="rId70" Type="http://schemas.openxmlformats.org/officeDocument/2006/relationships/hyperlink" Target="https://bowling.lexerbowling.com/bowlingdelapraille/championnatsgenevois2023/pl028.htm" TargetMode="External"/><Relationship Id="rId75" Type="http://schemas.openxmlformats.org/officeDocument/2006/relationships/hyperlink" Target="https://bowling.lexerbowling.com/bowlingdelapraille/championnatsgenevois2023/pl0A9.htm" TargetMode="External"/><Relationship Id="rId1" Type="http://schemas.openxmlformats.org/officeDocument/2006/relationships/hyperlink" Target="https://bowling.lexerbowling.com/bowlingdelapraille/championnatsgenevois2023/pl075.htm" TargetMode="External"/><Relationship Id="rId6" Type="http://schemas.openxmlformats.org/officeDocument/2006/relationships/hyperlink" Target="https://bowling.lexerbowling.com/bowlingdelapraille/championnatsgenevois2023/pl071.htm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https://bowling.lexerbowling.com/bowlingdelapraille/championnatsgenevois2023/pl0A7.htm" TargetMode="External"/><Relationship Id="rId18" Type="http://schemas.openxmlformats.org/officeDocument/2006/relationships/hyperlink" Target="https://bowling.lexerbowling.com/bowlingdelapraille/championnatsgenevois2023/pl017.htm" TargetMode="External"/><Relationship Id="rId26" Type="http://schemas.openxmlformats.org/officeDocument/2006/relationships/hyperlink" Target="https://bowling.lexerbowling.com/bowlingdelapraille/championnatsgenevois2023/pl005.htm" TargetMode="External"/><Relationship Id="rId39" Type="http://schemas.openxmlformats.org/officeDocument/2006/relationships/hyperlink" Target="https://bowling.lexerbowling.com/bowlingdelapraille/championnatsgenevois2023/pl010.htm" TargetMode="External"/><Relationship Id="rId21" Type="http://schemas.openxmlformats.org/officeDocument/2006/relationships/hyperlink" Target="https://bowling.lexerbowling.com/bowlingdelapraille/championnatsgenevois2023/pl01A.htm" TargetMode="External"/><Relationship Id="rId34" Type="http://schemas.openxmlformats.org/officeDocument/2006/relationships/hyperlink" Target="https://bowling.lexerbowling.com/bowlingdelapraille/championnatsgenevois2023/pl087.htm" TargetMode="External"/><Relationship Id="rId42" Type="http://schemas.openxmlformats.org/officeDocument/2006/relationships/hyperlink" Target="https://bowling.lexerbowling.com/bowlingdelapraille/championnatsgenevois2023/pl028.htm" TargetMode="External"/><Relationship Id="rId47" Type="http://schemas.openxmlformats.org/officeDocument/2006/relationships/hyperlink" Target="https://bowling.lexerbowling.com/bowlingdelapraille/championnatsgenevois2023/pl06C.htm" TargetMode="External"/><Relationship Id="rId50" Type="http://schemas.openxmlformats.org/officeDocument/2006/relationships/hyperlink" Target="https://bowling.lexerbowling.com/bowlingdelapraille/championnatsgenevois2023/pl060.htm" TargetMode="External"/><Relationship Id="rId55" Type="http://schemas.openxmlformats.org/officeDocument/2006/relationships/hyperlink" Target="https://bowling.lexerbowling.com/bowlingdelapraille/championnatsgenevois2023/pl0A8.htm" TargetMode="External"/><Relationship Id="rId63" Type="http://schemas.openxmlformats.org/officeDocument/2006/relationships/hyperlink" Target="https://bowling.lexerbowling.com/bowlingdelapraille/championnatsgenevois2023/pl0AB.htm" TargetMode="External"/><Relationship Id="rId68" Type="http://schemas.openxmlformats.org/officeDocument/2006/relationships/hyperlink" Target="https://bowling.lexerbowling.com/bowlingdelapraille/championnatsgenevois2023/pl08A.htm" TargetMode="External"/><Relationship Id="rId76" Type="http://schemas.openxmlformats.org/officeDocument/2006/relationships/hyperlink" Target="https://bowling.lexerbowling.com/bowlingdelapraille/championnatsgenevois2023/pl090.htm" TargetMode="External"/><Relationship Id="rId7" Type="http://schemas.openxmlformats.org/officeDocument/2006/relationships/hyperlink" Target="https://bowling.lexerbowling.com/bowlingdelapraille/championnatsgenevois2023/pl038.htm" TargetMode="External"/><Relationship Id="rId71" Type="http://schemas.openxmlformats.org/officeDocument/2006/relationships/hyperlink" Target="https://bowling.lexerbowling.com/bowlingdelapraille/championnatsgenevois2023/pl00C.htm" TargetMode="External"/><Relationship Id="rId2" Type="http://schemas.openxmlformats.org/officeDocument/2006/relationships/hyperlink" Target="https://bowling.lexerbowling.com/bowlingdelapraille/championnatsgenevois2023/pl076.htm" TargetMode="External"/><Relationship Id="rId16" Type="http://schemas.openxmlformats.org/officeDocument/2006/relationships/hyperlink" Target="https://bowling.lexerbowling.com/bowlingdelapraille/championnatsgenevois2023/pl04A.htm" TargetMode="External"/><Relationship Id="rId29" Type="http://schemas.openxmlformats.org/officeDocument/2006/relationships/hyperlink" Target="https://bowling.lexerbowling.com/bowlingdelapraille/championnatsgenevois2023/pl04E.htm" TargetMode="External"/><Relationship Id="rId11" Type="http://schemas.openxmlformats.org/officeDocument/2006/relationships/hyperlink" Target="https://bowling.lexerbowling.com/bowlingdelapraille/championnatsgenevois2023/pl07E.htm" TargetMode="External"/><Relationship Id="rId24" Type="http://schemas.openxmlformats.org/officeDocument/2006/relationships/hyperlink" Target="https://bowling.lexerbowling.com/bowlingdelapraille/championnatsgenevois2023/pl043.htm" TargetMode="External"/><Relationship Id="rId32" Type="http://schemas.openxmlformats.org/officeDocument/2006/relationships/hyperlink" Target="https://bowling.lexerbowling.com/bowlingdelapraille/championnatsgenevois2023/pl00A.htm" TargetMode="External"/><Relationship Id="rId37" Type="http://schemas.openxmlformats.org/officeDocument/2006/relationships/hyperlink" Target="https://bowling.lexerbowling.com/bowlingdelapraille/championnatsgenevois2023/pl041.htm" TargetMode="External"/><Relationship Id="rId40" Type="http://schemas.openxmlformats.org/officeDocument/2006/relationships/hyperlink" Target="https://bowling.lexerbowling.com/bowlingdelapraille/championnatsgenevois2023/pl042.htm" TargetMode="External"/><Relationship Id="rId45" Type="http://schemas.openxmlformats.org/officeDocument/2006/relationships/hyperlink" Target="https://bowling.lexerbowling.com/bowlingdelapraille/championnatsgenevois2023/pl06B.htm" TargetMode="External"/><Relationship Id="rId53" Type="http://schemas.openxmlformats.org/officeDocument/2006/relationships/hyperlink" Target="https://bowling.lexerbowling.com/bowlingdelapraille/championnatsgenevois2023/pl037.htm" TargetMode="External"/><Relationship Id="rId58" Type="http://schemas.openxmlformats.org/officeDocument/2006/relationships/hyperlink" Target="https://bowling.lexerbowling.com/bowlingdelapraille/championnatsgenevois2023/pl069.htm" TargetMode="External"/><Relationship Id="rId66" Type="http://schemas.openxmlformats.org/officeDocument/2006/relationships/hyperlink" Target="https://bowling.lexerbowling.com/bowlingdelapraille/championnatsgenevois2023/pl096.htm" TargetMode="External"/><Relationship Id="rId74" Type="http://schemas.openxmlformats.org/officeDocument/2006/relationships/hyperlink" Target="https://bowling.lexerbowling.com/bowlingdelapraille/championnatsgenevois2023/pl055.htm" TargetMode="External"/><Relationship Id="rId5" Type="http://schemas.openxmlformats.org/officeDocument/2006/relationships/hyperlink" Target="https://bowling.lexerbowling.com/bowlingdelapraille/championnatsgenevois2023/pl0AC.htm" TargetMode="External"/><Relationship Id="rId15" Type="http://schemas.openxmlformats.org/officeDocument/2006/relationships/hyperlink" Target="https://bowling.lexerbowling.com/bowlingdelapraille/championnatsgenevois2023/pl05A.htm" TargetMode="External"/><Relationship Id="rId23" Type="http://schemas.openxmlformats.org/officeDocument/2006/relationships/hyperlink" Target="https://bowling.lexerbowling.com/bowlingdelapraille/championnatsgenevois2023/pl011.htm" TargetMode="External"/><Relationship Id="rId28" Type="http://schemas.openxmlformats.org/officeDocument/2006/relationships/hyperlink" Target="https://bowling.lexerbowling.com/bowlingdelapraille/championnatsgenevois2023/pl045.htm" TargetMode="External"/><Relationship Id="rId36" Type="http://schemas.openxmlformats.org/officeDocument/2006/relationships/hyperlink" Target="https://bowling.lexerbowling.com/bowlingdelapraille/championnatsgenevois2023/pl01F.htm" TargetMode="External"/><Relationship Id="rId49" Type="http://schemas.openxmlformats.org/officeDocument/2006/relationships/hyperlink" Target="https://bowling.lexerbowling.com/bowlingdelapraille/championnatsgenevois2023/pl044.htm" TargetMode="External"/><Relationship Id="rId57" Type="http://schemas.openxmlformats.org/officeDocument/2006/relationships/hyperlink" Target="https://bowling.lexerbowling.com/bowlingdelapraille/championnatsgenevois2023/pl099.htm" TargetMode="External"/><Relationship Id="rId61" Type="http://schemas.openxmlformats.org/officeDocument/2006/relationships/hyperlink" Target="https://bowling.lexerbowling.com/bowlingdelapraille/championnatsgenevois2023/pl09D.htm" TargetMode="External"/><Relationship Id="rId10" Type="http://schemas.openxmlformats.org/officeDocument/2006/relationships/hyperlink" Target="https://bowling.lexerbowling.com/bowlingdelapraille/championnatsgenevois2023/pl0A0.htm" TargetMode="External"/><Relationship Id="rId19" Type="http://schemas.openxmlformats.org/officeDocument/2006/relationships/hyperlink" Target="https://bowling.lexerbowling.com/bowlingdelapraille/championnatsgenevois2023/pl033.htm" TargetMode="External"/><Relationship Id="rId31" Type="http://schemas.openxmlformats.org/officeDocument/2006/relationships/hyperlink" Target="https://bowling.lexerbowling.com/bowlingdelapraille/championnatsgenevois2023/pl02A.htm" TargetMode="External"/><Relationship Id="rId44" Type="http://schemas.openxmlformats.org/officeDocument/2006/relationships/hyperlink" Target="https://bowling.lexerbowling.com/bowlingdelapraille/championnatsgenevois2023/pl09B.htm" TargetMode="External"/><Relationship Id="rId52" Type="http://schemas.openxmlformats.org/officeDocument/2006/relationships/hyperlink" Target="https://bowling.lexerbowling.com/bowlingdelapraille/championnatsgenevois2023/pl0AA.htm" TargetMode="External"/><Relationship Id="rId60" Type="http://schemas.openxmlformats.org/officeDocument/2006/relationships/hyperlink" Target="https://bowling.lexerbowling.com/bowlingdelapraille/championnatsgenevois2023/pl0A5.htm" TargetMode="External"/><Relationship Id="rId65" Type="http://schemas.openxmlformats.org/officeDocument/2006/relationships/hyperlink" Target="https://bowling.lexerbowling.com/bowlingdelapraille/championnatsgenevois2023/pl08E.htm" TargetMode="External"/><Relationship Id="rId73" Type="http://schemas.openxmlformats.org/officeDocument/2006/relationships/hyperlink" Target="https://bowling.lexerbowling.com/bowlingdelapraille/championnatsgenevois2023/pl0A3.htm" TargetMode="External"/><Relationship Id="rId78" Type="http://schemas.openxmlformats.org/officeDocument/2006/relationships/printerSettings" Target="../printerSettings/printerSettings4.bin"/><Relationship Id="rId4" Type="http://schemas.openxmlformats.org/officeDocument/2006/relationships/hyperlink" Target="https://bowling.lexerbowling.com/bowlingdelapraille/championnatsgenevois2023/pl057.htm" TargetMode="External"/><Relationship Id="rId9" Type="http://schemas.openxmlformats.org/officeDocument/2006/relationships/hyperlink" Target="https://bowling.lexerbowling.com/bowlingdelapraille/championnatsgenevois2023/pl032.htm" TargetMode="External"/><Relationship Id="rId14" Type="http://schemas.openxmlformats.org/officeDocument/2006/relationships/hyperlink" Target="https://bowling.lexerbowling.com/bowlingdelapraille/championnatsgenevois2023/pl0A6.htm" TargetMode="External"/><Relationship Id="rId22" Type="http://schemas.openxmlformats.org/officeDocument/2006/relationships/hyperlink" Target="https://bowling.lexerbowling.com/bowlingdelapraille/championnatsgenevois2023/pl008.htm" TargetMode="External"/><Relationship Id="rId27" Type="http://schemas.openxmlformats.org/officeDocument/2006/relationships/hyperlink" Target="https://bowling.lexerbowling.com/bowlingdelapraille/championnatsgenevois2023/pl083.htm" TargetMode="External"/><Relationship Id="rId30" Type="http://schemas.openxmlformats.org/officeDocument/2006/relationships/hyperlink" Target="https://bowling.lexerbowling.com/bowlingdelapraille/championnatsgenevois2023/pl088.htm" TargetMode="External"/><Relationship Id="rId35" Type="http://schemas.openxmlformats.org/officeDocument/2006/relationships/hyperlink" Target="https://bowling.lexerbowling.com/bowlingdelapraille/championnatsgenevois2023/pl01D.htm" TargetMode="External"/><Relationship Id="rId43" Type="http://schemas.openxmlformats.org/officeDocument/2006/relationships/hyperlink" Target="https://bowling.lexerbowling.com/bowlingdelapraille/championnatsgenevois2023/pl0A2.htm" TargetMode="External"/><Relationship Id="rId48" Type="http://schemas.openxmlformats.org/officeDocument/2006/relationships/hyperlink" Target="https://bowling.lexerbowling.com/bowlingdelapraille/championnatsgenevois2023/pl019.htm" TargetMode="External"/><Relationship Id="rId56" Type="http://schemas.openxmlformats.org/officeDocument/2006/relationships/hyperlink" Target="https://bowling.lexerbowling.com/bowlingdelapraille/championnatsgenevois2023/pl0A9.htm" TargetMode="External"/><Relationship Id="rId64" Type="http://schemas.openxmlformats.org/officeDocument/2006/relationships/hyperlink" Target="https://bowling.lexerbowling.com/bowlingdelapraille/championnatsgenevois2023/pl0A1.htm" TargetMode="External"/><Relationship Id="rId69" Type="http://schemas.openxmlformats.org/officeDocument/2006/relationships/hyperlink" Target="https://bowling.lexerbowling.com/bowlingdelapraille/championnatsgenevois2023/pl084.htm" TargetMode="External"/><Relationship Id="rId77" Type="http://schemas.openxmlformats.org/officeDocument/2006/relationships/hyperlink" Target="https://bowling.lexerbowling.com/bowlingdelapraille/championnatsgenevois2023/pl059.htm" TargetMode="External"/><Relationship Id="rId8" Type="http://schemas.openxmlformats.org/officeDocument/2006/relationships/hyperlink" Target="https://bowling.lexerbowling.com/bowlingdelapraille/championnatsgenevois2023/pl022.htm" TargetMode="External"/><Relationship Id="rId51" Type="http://schemas.openxmlformats.org/officeDocument/2006/relationships/hyperlink" Target="https://bowling.lexerbowling.com/bowlingdelapraille/championnatsgenevois2023/pl009.htm" TargetMode="External"/><Relationship Id="rId72" Type="http://schemas.openxmlformats.org/officeDocument/2006/relationships/hyperlink" Target="https://bowling.lexerbowling.com/bowlingdelapraille/championnatsgenevois2023/pl071.htm" TargetMode="External"/><Relationship Id="rId3" Type="http://schemas.openxmlformats.org/officeDocument/2006/relationships/hyperlink" Target="https://bowling.lexerbowling.com/bowlingdelapraille/championnatsgenevois2023/pl021.htm" TargetMode="External"/><Relationship Id="rId12" Type="http://schemas.openxmlformats.org/officeDocument/2006/relationships/hyperlink" Target="https://bowling.lexerbowling.com/bowlingdelapraille/championnatsgenevois2023/pl062.htm" TargetMode="External"/><Relationship Id="rId17" Type="http://schemas.openxmlformats.org/officeDocument/2006/relationships/hyperlink" Target="https://bowling.lexerbowling.com/bowlingdelapraille/championnatsgenevois2023/pl061.htm" TargetMode="External"/><Relationship Id="rId25" Type="http://schemas.openxmlformats.org/officeDocument/2006/relationships/hyperlink" Target="https://bowling.lexerbowling.com/bowlingdelapraille/championnatsgenevois2023/pl034.htm" TargetMode="External"/><Relationship Id="rId33" Type="http://schemas.openxmlformats.org/officeDocument/2006/relationships/hyperlink" Target="https://bowling.lexerbowling.com/bowlingdelapraille/championnatsgenevois2023/pl04D.htm" TargetMode="External"/><Relationship Id="rId38" Type="http://schemas.openxmlformats.org/officeDocument/2006/relationships/hyperlink" Target="https://bowling.lexerbowling.com/bowlingdelapraille/championnatsgenevois2023/pl068.htm" TargetMode="External"/><Relationship Id="rId46" Type="http://schemas.openxmlformats.org/officeDocument/2006/relationships/hyperlink" Target="https://bowling.lexerbowling.com/bowlingdelapraille/championnatsgenevois2023/pl023.htm" TargetMode="External"/><Relationship Id="rId59" Type="http://schemas.openxmlformats.org/officeDocument/2006/relationships/hyperlink" Target="https://bowling.lexerbowling.com/bowlingdelapraille/championnatsgenevois2023/pl013.htm" TargetMode="External"/><Relationship Id="rId67" Type="http://schemas.openxmlformats.org/officeDocument/2006/relationships/hyperlink" Target="https://bowling.lexerbowling.com/bowlingdelapraille/championnatsgenevois2023/pl097.htm" TargetMode="External"/><Relationship Id="rId20" Type="http://schemas.openxmlformats.org/officeDocument/2006/relationships/hyperlink" Target="https://bowling.lexerbowling.com/bowlingdelapraille/championnatsgenevois2023/pl070.htm" TargetMode="External"/><Relationship Id="rId41" Type="http://schemas.openxmlformats.org/officeDocument/2006/relationships/hyperlink" Target="https://bowling.lexerbowling.com/bowlingdelapraille/championnatsgenevois2023/pl05D.htm" TargetMode="External"/><Relationship Id="rId54" Type="http://schemas.openxmlformats.org/officeDocument/2006/relationships/hyperlink" Target="https://bowling.lexerbowling.com/bowlingdelapraille/championnatsgenevois2023/pl04F.htm" TargetMode="External"/><Relationship Id="rId62" Type="http://schemas.openxmlformats.org/officeDocument/2006/relationships/hyperlink" Target="https://bowling.lexerbowling.com/bowlingdelapraille/championnatsgenevois2023/pl02D.htm" TargetMode="External"/><Relationship Id="rId70" Type="http://schemas.openxmlformats.org/officeDocument/2006/relationships/hyperlink" Target="https://bowling.lexerbowling.com/bowlingdelapraille/championnatsgenevois2023/pl002.htm" TargetMode="External"/><Relationship Id="rId75" Type="http://schemas.openxmlformats.org/officeDocument/2006/relationships/hyperlink" Target="https://bowling.lexerbowling.com/bowlingdelapraille/championnatsgenevois2023/pl004.htm" TargetMode="External"/><Relationship Id="rId1" Type="http://schemas.openxmlformats.org/officeDocument/2006/relationships/hyperlink" Target="https://bowling.lexerbowling.com/bowlingdelapraille/championnatsgenevois2023/pl075.htm" TargetMode="External"/><Relationship Id="rId6" Type="http://schemas.openxmlformats.org/officeDocument/2006/relationships/hyperlink" Target="https://bowling.lexerbowling.com/bowlingdelapraille/championnatsgenevois2023/pl030.htm" TargetMode="Externa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hyperlink" Target="https://bowling.lexerbowling.com/bowlingdelapraille/championnatsgenevois2023/pl0A3.htm" TargetMode="External"/><Relationship Id="rId18" Type="http://schemas.openxmlformats.org/officeDocument/2006/relationships/hyperlink" Target="https://bowling.lexerbowling.com/bowlingdelapraille/championnatsgenevois2023/pl043.htm" TargetMode="External"/><Relationship Id="rId26" Type="http://schemas.openxmlformats.org/officeDocument/2006/relationships/hyperlink" Target="https://bowling.lexerbowling.com/bowlingdelapraille/championnatsgenevois2023/pl02D.htm" TargetMode="External"/><Relationship Id="rId39" Type="http://schemas.openxmlformats.org/officeDocument/2006/relationships/hyperlink" Target="https://bowling.lexerbowling.com/bowlingdelapraille/championnatsgenevois2023/pl059.htm" TargetMode="External"/><Relationship Id="rId21" Type="http://schemas.openxmlformats.org/officeDocument/2006/relationships/hyperlink" Target="https://bowling.lexerbowling.com/bowlingdelapraille/championnatsgenevois2023/pl06B.htm" TargetMode="External"/><Relationship Id="rId34" Type="http://schemas.openxmlformats.org/officeDocument/2006/relationships/hyperlink" Target="https://bowling.lexerbowling.com/bowlingdelapraille/championnatsgenevois2023/pl091.htm" TargetMode="External"/><Relationship Id="rId42" Type="http://schemas.openxmlformats.org/officeDocument/2006/relationships/hyperlink" Target="https://bowling.lexerbowling.com/bowlingdelapraille/championnatsgenevois2023/pl04A.htm" TargetMode="External"/><Relationship Id="rId47" Type="http://schemas.openxmlformats.org/officeDocument/2006/relationships/hyperlink" Target="https://bowling.lexerbowling.com/bowlingdelapraille/championnatsgenevois2023/pl07B.htm" TargetMode="External"/><Relationship Id="rId50" Type="http://schemas.openxmlformats.org/officeDocument/2006/relationships/hyperlink" Target="https://bowling.lexerbowling.com/bowlingdelapraille/championnatsgenevois2023/pl002.htm" TargetMode="External"/><Relationship Id="rId55" Type="http://schemas.openxmlformats.org/officeDocument/2006/relationships/hyperlink" Target="https://bowling.lexerbowling.com/bowlingdelapraille/championnatsgenevois2023/pl038.htm" TargetMode="External"/><Relationship Id="rId63" Type="http://schemas.openxmlformats.org/officeDocument/2006/relationships/hyperlink" Target="https://bowling.lexerbowling.com/bowlingdelapraille/championnatsgenevois2023/pl044.htm" TargetMode="External"/><Relationship Id="rId68" Type="http://schemas.openxmlformats.org/officeDocument/2006/relationships/hyperlink" Target="https://bowling.lexerbowling.com/bowlingdelapraille/championnatsgenevois2023/pl0AE.htm" TargetMode="External"/><Relationship Id="rId76" Type="http://schemas.openxmlformats.org/officeDocument/2006/relationships/hyperlink" Target="https://bowling.lexerbowling.com/bowlingdelapraille/championnatsgenevois2023/pl083.htm" TargetMode="External"/><Relationship Id="rId7" Type="http://schemas.openxmlformats.org/officeDocument/2006/relationships/hyperlink" Target="https://bowling.lexerbowling.com/bowlingdelapraille/championnatsgenevois2023/pl057.htm" TargetMode="External"/><Relationship Id="rId71" Type="http://schemas.openxmlformats.org/officeDocument/2006/relationships/hyperlink" Target="https://bowling.lexerbowling.com/bowlingdelapraille/championnatsgenevois2023/pl019.htm" TargetMode="External"/><Relationship Id="rId2" Type="http://schemas.openxmlformats.org/officeDocument/2006/relationships/hyperlink" Target="https://bowling.lexerbowling.com/bowlingdelapraille/championnatsgenevois2023/pl045.htm" TargetMode="External"/><Relationship Id="rId16" Type="http://schemas.openxmlformats.org/officeDocument/2006/relationships/hyperlink" Target="https://bowling.lexerbowling.com/bowlingdelapraille/championnatsgenevois2023/pl090.htm" TargetMode="External"/><Relationship Id="rId29" Type="http://schemas.openxmlformats.org/officeDocument/2006/relationships/hyperlink" Target="https://bowling.lexerbowling.com/bowlingdelapraille/championnatsgenevois2023/pl0A9.htm" TargetMode="External"/><Relationship Id="rId11" Type="http://schemas.openxmlformats.org/officeDocument/2006/relationships/hyperlink" Target="https://bowling.lexerbowling.com/bowlingdelapraille/championnatsgenevois2023/pl0AC.htm" TargetMode="External"/><Relationship Id="rId24" Type="http://schemas.openxmlformats.org/officeDocument/2006/relationships/hyperlink" Target="https://bowling.lexerbowling.com/bowlingdelapraille/championnatsgenevois2023/pl005.htm" TargetMode="External"/><Relationship Id="rId32" Type="http://schemas.openxmlformats.org/officeDocument/2006/relationships/hyperlink" Target="https://bowling.lexerbowling.com/bowlingdelapraille/championnatsgenevois2023/pl096.htm" TargetMode="External"/><Relationship Id="rId37" Type="http://schemas.openxmlformats.org/officeDocument/2006/relationships/hyperlink" Target="https://bowling.lexerbowling.com/bowlingdelapraille/championnatsgenevois2023/pl00A.htm" TargetMode="External"/><Relationship Id="rId40" Type="http://schemas.openxmlformats.org/officeDocument/2006/relationships/hyperlink" Target="https://bowling.lexerbowling.com/bowlingdelapraille/championnatsgenevois2023/pl01F.htm" TargetMode="External"/><Relationship Id="rId45" Type="http://schemas.openxmlformats.org/officeDocument/2006/relationships/hyperlink" Target="https://bowling.lexerbowling.com/bowlingdelapraille/championnatsgenevois2023/pl075.htm" TargetMode="External"/><Relationship Id="rId53" Type="http://schemas.openxmlformats.org/officeDocument/2006/relationships/hyperlink" Target="https://bowling.lexerbowling.com/bowlingdelapraille/championnatsgenevois2023/pl033.htm" TargetMode="External"/><Relationship Id="rId58" Type="http://schemas.openxmlformats.org/officeDocument/2006/relationships/hyperlink" Target="https://bowling.lexerbowling.com/bowlingdelapraille/championnatsgenevois2023/pl07E.htm" TargetMode="External"/><Relationship Id="rId66" Type="http://schemas.openxmlformats.org/officeDocument/2006/relationships/hyperlink" Target="https://bowling.lexerbowling.com/bowlingdelapraille/championnatsgenevois2023/pl054.htm" TargetMode="External"/><Relationship Id="rId74" Type="http://schemas.openxmlformats.org/officeDocument/2006/relationships/hyperlink" Target="https://bowling.lexerbowling.com/bowlingdelapraille/championnatsgenevois2023/pl0A8.htm" TargetMode="External"/><Relationship Id="rId79" Type="http://schemas.openxmlformats.org/officeDocument/2006/relationships/printerSettings" Target="../printerSettings/printerSettings5.bin"/><Relationship Id="rId5" Type="http://schemas.openxmlformats.org/officeDocument/2006/relationships/hyperlink" Target="https://bowling.lexerbowling.com/bowlingdelapraille/championnatsgenevois2023/pl017.htm" TargetMode="External"/><Relationship Id="rId61" Type="http://schemas.openxmlformats.org/officeDocument/2006/relationships/hyperlink" Target="https://bowling.lexerbowling.com/bowlingdelapraille/championnatsgenevois2023/pl028.htm" TargetMode="External"/><Relationship Id="rId10" Type="http://schemas.openxmlformats.org/officeDocument/2006/relationships/hyperlink" Target="https://bowling.lexerbowling.com/bowlingdelapraille/championnatsgenevois2023/pl084.htm" TargetMode="External"/><Relationship Id="rId19" Type="http://schemas.openxmlformats.org/officeDocument/2006/relationships/hyperlink" Target="https://bowling.lexerbowling.com/bowlingdelapraille/championnatsgenevois2023/pl050.htm" TargetMode="External"/><Relationship Id="rId31" Type="http://schemas.openxmlformats.org/officeDocument/2006/relationships/hyperlink" Target="https://bowling.lexerbowling.com/bowlingdelapraille/championnatsgenevois2023/pl0A6.htm" TargetMode="External"/><Relationship Id="rId44" Type="http://schemas.openxmlformats.org/officeDocument/2006/relationships/hyperlink" Target="https://bowling.lexerbowling.com/bowlingdelapraille/championnatsgenevois2023/pl021.htm" TargetMode="External"/><Relationship Id="rId52" Type="http://schemas.openxmlformats.org/officeDocument/2006/relationships/hyperlink" Target="https://bowling.lexerbowling.com/bowlingdelapraille/championnatsgenevois2023/pl032.htm" TargetMode="External"/><Relationship Id="rId60" Type="http://schemas.openxmlformats.org/officeDocument/2006/relationships/hyperlink" Target="https://bowling.lexerbowling.com/bowlingdelapraille/championnatsgenevois2023/pl023.htm" TargetMode="External"/><Relationship Id="rId65" Type="http://schemas.openxmlformats.org/officeDocument/2006/relationships/hyperlink" Target="https://bowling.lexerbowling.com/bowlingdelapraille/championnatsgenevois2023/pl069.htm" TargetMode="External"/><Relationship Id="rId73" Type="http://schemas.openxmlformats.org/officeDocument/2006/relationships/hyperlink" Target="https://bowling.lexerbowling.com/bowlingdelapraille/championnatsgenevois2023/pl013.htm" TargetMode="External"/><Relationship Id="rId78" Type="http://schemas.openxmlformats.org/officeDocument/2006/relationships/hyperlink" Target="https://bowling.lexerbowling.com/bowlingdelapraille/championnatsgenevois2023/pl0A4.htm" TargetMode="External"/><Relationship Id="rId4" Type="http://schemas.openxmlformats.org/officeDocument/2006/relationships/hyperlink" Target="https://bowling.lexerbowling.com/bowlingdelapraille/championnatsgenevois2023/pl071.htm" TargetMode="External"/><Relationship Id="rId9" Type="http://schemas.openxmlformats.org/officeDocument/2006/relationships/hyperlink" Target="https://bowling.lexerbowling.com/bowlingdelapraille/championnatsgenevois2023/pl004.htm" TargetMode="External"/><Relationship Id="rId14" Type="http://schemas.openxmlformats.org/officeDocument/2006/relationships/hyperlink" Target="https://bowling.lexerbowling.com/bowlingdelapraille/championnatsgenevois2023/pl00C.htm" TargetMode="External"/><Relationship Id="rId22" Type="http://schemas.openxmlformats.org/officeDocument/2006/relationships/hyperlink" Target="https://bowling.lexerbowling.com/bowlingdelapraille/championnatsgenevois2023/pl0A2.htm" TargetMode="External"/><Relationship Id="rId27" Type="http://schemas.openxmlformats.org/officeDocument/2006/relationships/hyperlink" Target="https://bowling.lexerbowling.com/bowlingdelapraille/championnatsgenevois2023/pl04F.htm" TargetMode="External"/><Relationship Id="rId30" Type="http://schemas.openxmlformats.org/officeDocument/2006/relationships/hyperlink" Target="https://bowling.lexerbowling.com/bowlingdelapraille/championnatsgenevois2023/pl0A1.htm" TargetMode="External"/><Relationship Id="rId35" Type="http://schemas.openxmlformats.org/officeDocument/2006/relationships/hyperlink" Target="https://bowling.lexerbowling.com/bowlingdelapraille/championnatsgenevois2023/pl05A.htm" TargetMode="External"/><Relationship Id="rId43" Type="http://schemas.openxmlformats.org/officeDocument/2006/relationships/hyperlink" Target="https://bowling.lexerbowling.com/bowlingdelapraille/championnatsgenevois2023/pl022.htm" TargetMode="External"/><Relationship Id="rId48" Type="http://schemas.openxmlformats.org/officeDocument/2006/relationships/hyperlink" Target="https://bowling.lexerbowling.com/bowlingdelapraille/championnatsgenevois2023/pl073.htm" TargetMode="External"/><Relationship Id="rId56" Type="http://schemas.openxmlformats.org/officeDocument/2006/relationships/hyperlink" Target="https://bowling.lexerbowling.com/bowlingdelapraille/championnatsgenevois2023/pl0A0.htm" TargetMode="External"/><Relationship Id="rId64" Type="http://schemas.openxmlformats.org/officeDocument/2006/relationships/hyperlink" Target="https://bowling.lexerbowling.com/bowlingdelapraille/championnatsgenevois2023/pl037.htm" TargetMode="External"/><Relationship Id="rId69" Type="http://schemas.openxmlformats.org/officeDocument/2006/relationships/hyperlink" Target="https://bowling.lexerbowling.com/bowlingdelapraille/championnatsgenevois2023/pl09D.htm" TargetMode="External"/><Relationship Id="rId77" Type="http://schemas.openxmlformats.org/officeDocument/2006/relationships/hyperlink" Target="https://bowling.lexerbowling.com/bowlingdelapraille/championnatsgenevois2023/pl08A.htm" TargetMode="External"/><Relationship Id="rId8" Type="http://schemas.openxmlformats.org/officeDocument/2006/relationships/hyperlink" Target="https://bowling.lexerbowling.com/bowlingdelapraille/championnatsgenevois2023/pl055.htm" TargetMode="External"/><Relationship Id="rId51" Type="http://schemas.openxmlformats.org/officeDocument/2006/relationships/hyperlink" Target="https://bowling.lexerbowling.com/bowlingdelapraille/championnatsgenevois2023/pl068.htm" TargetMode="External"/><Relationship Id="rId72" Type="http://schemas.openxmlformats.org/officeDocument/2006/relationships/hyperlink" Target="https://bowling.lexerbowling.com/bowlingdelapraille/championnatsgenevois2023/pl0A5.htm" TargetMode="External"/><Relationship Id="rId3" Type="http://schemas.openxmlformats.org/officeDocument/2006/relationships/hyperlink" Target="https://bowling.lexerbowling.com/bowlingdelapraille/championnatsgenevois2023/pl087.htm" TargetMode="External"/><Relationship Id="rId12" Type="http://schemas.openxmlformats.org/officeDocument/2006/relationships/hyperlink" Target="https://bowling.lexerbowling.com/bowlingdelapraille/championnatsgenevois2023/pl010.htm" TargetMode="External"/><Relationship Id="rId17" Type="http://schemas.openxmlformats.org/officeDocument/2006/relationships/hyperlink" Target="https://bowling.lexerbowling.com/bowlingdelapraille/championnatsgenevois2023/pl09E.htm" TargetMode="External"/><Relationship Id="rId25" Type="http://schemas.openxmlformats.org/officeDocument/2006/relationships/hyperlink" Target="https://bowling.lexerbowling.com/bowlingdelapraille/championnatsgenevois2023/pl070.htm" TargetMode="External"/><Relationship Id="rId33" Type="http://schemas.openxmlformats.org/officeDocument/2006/relationships/hyperlink" Target="https://bowling.lexerbowling.com/bowlingdelapraille/championnatsgenevois2023/pl0A7.htm" TargetMode="External"/><Relationship Id="rId38" Type="http://schemas.openxmlformats.org/officeDocument/2006/relationships/hyperlink" Target="https://bowling.lexerbowling.com/bowlingdelapraille/championnatsgenevois2023/pl04D.htm" TargetMode="External"/><Relationship Id="rId46" Type="http://schemas.openxmlformats.org/officeDocument/2006/relationships/hyperlink" Target="https://bowling.lexerbowling.com/bowlingdelapraille/championnatsgenevois2023/pl076.htm" TargetMode="External"/><Relationship Id="rId59" Type="http://schemas.openxmlformats.org/officeDocument/2006/relationships/hyperlink" Target="https://bowling.lexerbowling.com/bowlingdelapraille/championnatsgenevois2023/pl062.htm" TargetMode="External"/><Relationship Id="rId67" Type="http://schemas.openxmlformats.org/officeDocument/2006/relationships/hyperlink" Target="https://bowling.lexerbowling.com/bowlingdelapraille/championnatsgenevois2023/pl09B.htm" TargetMode="External"/><Relationship Id="rId20" Type="http://schemas.openxmlformats.org/officeDocument/2006/relationships/hyperlink" Target="https://bowling.lexerbowling.com/bowlingdelapraille/championnatsgenevois2023/pl008.htm" TargetMode="External"/><Relationship Id="rId41" Type="http://schemas.openxmlformats.org/officeDocument/2006/relationships/hyperlink" Target="https://bowling.lexerbowling.com/bowlingdelapraille/championnatsgenevois2023/pl061.htm" TargetMode="External"/><Relationship Id="rId54" Type="http://schemas.openxmlformats.org/officeDocument/2006/relationships/hyperlink" Target="https://bowling.lexerbowling.com/bowlingdelapraille/championnatsgenevois2023/pl011.htm" TargetMode="External"/><Relationship Id="rId62" Type="http://schemas.openxmlformats.org/officeDocument/2006/relationships/hyperlink" Target="https://bowling.lexerbowling.com/bowlingdelapraille/championnatsgenevois2023/pl034.htm" TargetMode="External"/><Relationship Id="rId70" Type="http://schemas.openxmlformats.org/officeDocument/2006/relationships/hyperlink" Target="https://bowling.lexerbowling.com/bowlingdelapraille/championnatsgenevois2023/pl060.htm" TargetMode="External"/><Relationship Id="rId75" Type="http://schemas.openxmlformats.org/officeDocument/2006/relationships/hyperlink" Target="https://bowling.lexerbowling.com/bowlingdelapraille/championnatsgenevois2023/pl085.htm" TargetMode="External"/><Relationship Id="rId1" Type="http://schemas.openxmlformats.org/officeDocument/2006/relationships/hyperlink" Target="https://bowling.lexerbowling.com/bowlingdelapraille/championnatsgenevois2023/pl088.htm" TargetMode="External"/><Relationship Id="rId6" Type="http://schemas.openxmlformats.org/officeDocument/2006/relationships/hyperlink" Target="https://bowling.lexerbowling.com/bowlingdelapraille/championnatsgenevois2023/pl02C.htm" TargetMode="External"/><Relationship Id="rId15" Type="http://schemas.openxmlformats.org/officeDocument/2006/relationships/hyperlink" Target="https://bowling.lexerbowling.com/bowlingdelapraille/championnatsgenevois2023/pl041.htm" TargetMode="External"/><Relationship Id="rId23" Type="http://schemas.openxmlformats.org/officeDocument/2006/relationships/hyperlink" Target="https://bowling.lexerbowling.com/bowlingdelapraille/championnatsgenevois2023/pl02B.htm" TargetMode="External"/><Relationship Id="rId28" Type="http://schemas.openxmlformats.org/officeDocument/2006/relationships/hyperlink" Target="https://bowling.lexerbowling.com/bowlingdelapraille/championnatsgenevois2023/pl05D.htm" TargetMode="External"/><Relationship Id="rId36" Type="http://schemas.openxmlformats.org/officeDocument/2006/relationships/hyperlink" Target="https://bowling.lexerbowling.com/bowlingdelapraille/championnatsgenevois2023/pl02A.htm" TargetMode="External"/><Relationship Id="rId49" Type="http://schemas.openxmlformats.org/officeDocument/2006/relationships/hyperlink" Target="https://bowling.lexerbowling.com/bowlingdelapraille/championnatsgenevois2023/pl01D.htm" TargetMode="External"/><Relationship Id="rId57" Type="http://schemas.openxmlformats.org/officeDocument/2006/relationships/hyperlink" Target="https://bowling.lexerbowling.com/bowlingdelapraille/championnatsgenevois2023/pl030.htm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bowling.lexerbowling.com/bowlingdelapraille/championnatsgenevois2023/pl02A.htm" TargetMode="External"/><Relationship Id="rId13" Type="http://schemas.openxmlformats.org/officeDocument/2006/relationships/hyperlink" Target="https://bowling.lexerbowling.com/bowlingdelapraille/championnatsgenevois2023/pl01F.htm" TargetMode="External"/><Relationship Id="rId18" Type="http://schemas.openxmlformats.org/officeDocument/2006/relationships/hyperlink" Target="https://bowling.lexerbowling.com/bowlingdelapraille/championnatsgenevois2023/pl010.htm" TargetMode="External"/><Relationship Id="rId3" Type="http://schemas.openxmlformats.org/officeDocument/2006/relationships/hyperlink" Target="https://bowling.lexerbowling.com/bowlingdelapraille/championnatsgenevois2023/pl075.htm" TargetMode="External"/><Relationship Id="rId21" Type="http://schemas.openxmlformats.org/officeDocument/2006/relationships/hyperlink" Target="https://bowling.lexerbowling.com/bowlingdelapraille/championnatsgenevois2023/pl0A2.htm" TargetMode="External"/><Relationship Id="rId7" Type="http://schemas.openxmlformats.org/officeDocument/2006/relationships/hyperlink" Target="https://bowling.lexerbowling.com/bowlingdelapraille/championnatsgenevois2023/pl088.htm" TargetMode="External"/><Relationship Id="rId12" Type="http://schemas.openxmlformats.org/officeDocument/2006/relationships/hyperlink" Target="https://bowling.lexerbowling.com/bowlingdelapraille/championnatsgenevois2023/pl059.htm" TargetMode="External"/><Relationship Id="rId17" Type="http://schemas.openxmlformats.org/officeDocument/2006/relationships/hyperlink" Target="https://bowling.lexerbowling.com/bowlingdelapraille/championnatsgenevois2023/pl087.htm" TargetMode="External"/><Relationship Id="rId25" Type="http://schemas.openxmlformats.org/officeDocument/2006/relationships/printerSettings" Target="../printerSettings/printerSettings6.bin"/><Relationship Id="rId2" Type="http://schemas.openxmlformats.org/officeDocument/2006/relationships/hyperlink" Target="https://bowling.lexerbowling.com/bowlingdelapraille/championnatsgenevois2023/pl084.htm" TargetMode="External"/><Relationship Id="rId16" Type="http://schemas.openxmlformats.org/officeDocument/2006/relationships/hyperlink" Target="https://bowling.lexerbowling.com/bowlingdelapraille/championnatsgenevois2023/pl017.htm" TargetMode="External"/><Relationship Id="rId20" Type="http://schemas.openxmlformats.org/officeDocument/2006/relationships/hyperlink" Target="https://bowling.lexerbowling.com/bowlingdelapraille/championnatsgenevois2023/pl044.htm" TargetMode="External"/><Relationship Id="rId1" Type="http://schemas.openxmlformats.org/officeDocument/2006/relationships/hyperlink" Target="https://bowling.lexerbowling.com/bowlingdelapraille/championnatsgenevois2023/pl021.htm" TargetMode="External"/><Relationship Id="rId6" Type="http://schemas.openxmlformats.org/officeDocument/2006/relationships/hyperlink" Target="https://bowling.lexerbowling.com/bowlingdelapraille/championnatsgenevois2023/pl022.htm" TargetMode="External"/><Relationship Id="rId11" Type="http://schemas.openxmlformats.org/officeDocument/2006/relationships/hyperlink" Target="https://bowling.lexerbowling.com/bowlingdelapraille/championnatsgenevois2023/pl04D.htm" TargetMode="External"/><Relationship Id="rId24" Type="http://schemas.openxmlformats.org/officeDocument/2006/relationships/hyperlink" Target="https://bowling.lexerbowling.com/bowlingdelapraille/championnatsgenevois2023/pl019.htm" TargetMode="External"/><Relationship Id="rId5" Type="http://schemas.openxmlformats.org/officeDocument/2006/relationships/hyperlink" Target="https://bowling.lexerbowling.com/bowlingdelapraille/championnatsgenevois2023/pl045.htm" TargetMode="External"/><Relationship Id="rId15" Type="http://schemas.openxmlformats.org/officeDocument/2006/relationships/hyperlink" Target="https://bowling.lexerbowling.com/bowlingdelapraille/championnatsgenevois2023/pl061.htm" TargetMode="External"/><Relationship Id="rId23" Type="http://schemas.openxmlformats.org/officeDocument/2006/relationships/hyperlink" Target="https://bowling.lexerbowling.com/bowlingdelapraille/championnatsgenevois2023/pl09B.htm" TargetMode="External"/><Relationship Id="rId10" Type="http://schemas.openxmlformats.org/officeDocument/2006/relationships/hyperlink" Target="https://bowling.lexerbowling.com/bowlingdelapraille/championnatsgenevois2023/pl00A.htm" TargetMode="External"/><Relationship Id="rId19" Type="http://schemas.openxmlformats.org/officeDocument/2006/relationships/hyperlink" Target="https://bowling.lexerbowling.com/bowlingdelapraille/championnatsgenevois2023/pl0A5.htm" TargetMode="External"/><Relationship Id="rId4" Type="http://schemas.openxmlformats.org/officeDocument/2006/relationships/hyperlink" Target="https://bowling.lexerbowling.com/bowlingdelapraille/championnatsgenevois2023/pl071.htm" TargetMode="External"/><Relationship Id="rId9" Type="http://schemas.openxmlformats.org/officeDocument/2006/relationships/hyperlink" Target="https://bowling.lexerbowling.com/bowlingdelapraille/championnatsgenevois2023/pl05A.htm" TargetMode="External"/><Relationship Id="rId14" Type="http://schemas.openxmlformats.org/officeDocument/2006/relationships/hyperlink" Target="https://bowling.lexerbowling.com/bowlingdelapraille/championnatsgenevois2023/pl04A.htm" TargetMode="External"/><Relationship Id="rId22" Type="http://schemas.openxmlformats.org/officeDocument/2006/relationships/hyperlink" Target="https://bowling.lexerbowling.com/bowlingdelapraille/championnatsgenevois2023/pl028.htm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bowling.lexerbowling.com/bowlingdelapraille/championnatgenevois2023doublemixte/pl045.htm" TargetMode="External"/><Relationship Id="rId13" Type="http://schemas.openxmlformats.org/officeDocument/2006/relationships/hyperlink" Target="https://bowling.lexerbowling.com/bowlingdelapraille/championnatgenevois2023doublemixte/pl033.htm" TargetMode="External"/><Relationship Id="rId18" Type="http://schemas.openxmlformats.org/officeDocument/2006/relationships/hyperlink" Target="https://bowling.lexerbowling.com/bowlingdelapraille/championnatgenevois2023doublemixte/pl046.htm" TargetMode="External"/><Relationship Id="rId26" Type="http://schemas.openxmlformats.org/officeDocument/2006/relationships/hyperlink" Target="https://bowling.lexerbowling.com/bowlingdelapraille/championnatgenevois2023doublemixte/pl036.htm" TargetMode="External"/><Relationship Id="rId3" Type="http://schemas.openxmlformats.org/officeDocument/2006/relationships/hyperlink" Target="https://bowling.lexerbowling.com/bowlingdelapraille/championnatgenevois2023doublemixte/pl02B.htm" TargetMode="External"/><Relationship Id="rId21" Type="http://schemas.openxmlformats.org/officeDocument/2006/relationships/hyperlink" Target="https://bowling.lexerbowling.com/bowlingdelapraille/championnatgenevois2023doublemixte/pl04F.htm" TargetMode="External"/><Relationship Id="rId7" Type="http://schemas.openxmlformats.org/officeDocument/2006/relationships/hyperlink" Target="https://bowling.lexerbowling.com/bowlingdelapraille/championnatgenevois2023doublemixte/pl04A.htm" TargetMode="External"/><Relationship Id="rId12" Type="http://schemas.openxmlformats.org/officeDocument/2006/relationships/hyperlink" Target="https://bowling.lexerbowling.com/bowlingdelapraille/championnatgenevois2023doublemixte/pl044.htm" TargetMode="External"/><Relationship Id="rId17" Type="http://schemas.openxmlformats.org/officeDocument/2006/relationships/hyperlink" Target="https://bowling.lexerbowling.com/bowlingdelapraille/championnatgenevois2023doublemixte/pl050.htm" TargetMode="External"/><Relationship Id="rId25" Type="http://schemas.openxmlformats.org/officeDocument/2006/relationships/hyperlink" Target="https://bowling.lexerbowling.com/bowlingdelapraille/championnatgenevois2023doublemixte/pl034.htm" TargetMode="External"/><Relationship Id="rId2" Type="http://schemas.openxmlformats.org/officeDocument/2006/relationships/hyperlink" Target="https://bowling.lexerbowling.com/bowlingdelapraille/championnatgenevois2023doublemixte/pl03B.htm" TargetMode="External"/><Relationship Id="rId16" Type="http://schemas.openxmlformats.org/officeDocument/2006/relationships/hyperlink" Target="https://bowling.lexerbowling.com/bowlingdelapraille/championnatgenevois2023doublemixte/pl02A.htm" TargetMode="External"/><Relationship Id="rId20" Type="http://schemas.openxmlformats.org/officeDocument/2006/relationships/hyperlink" Target="https://bowling.lexerbowling.com/bowlingdelapraille/championnatgenevois2023doublemixte/pl048.htm" TargetMode="External"/><Relationship Id="rId29" Type="http://schemas.openxmlformats.org/officeDocument/2006/relationships/hyperlink" Target="https://bowling.lexerbowling.com/bowlingdelapraille/championnatgenevois2023doublemixte/pl04E.htm" TargetMode="External"/><Relationship Id="rId1" Type="http://schemas.openxmlformats.org/officeDocument/2006/relationships/hyperlink" Target="https://bowling.lexerbowling.com/bowlingdelapraille/championnatgenevois2023doublemixte/pl04D.htm" TargetMode="External"/><Relationship Id="rId6" Type="http://schemas.openxmlformats.org/officeDocument/2006/relationships/hyperlink" Target="https://bowling.lexerbowling.com/bowlingdelapraille/championnatgenevois2023doublemixte/pl039.htm" TargetMode="External"/><Relationship Id="rId11" Type="http://schemas.openxmlformats.org/officeDocument/2006/relationships/hyperlink" Target="https://bowling.lexerbowling.com/bowlingdelapraille/championnatgenevois2023doublemixte/pl038.htm" TargetMode="External"/><Relationship Id="rId24" Type="http://schemas.openxmlformats.org/officeDocument/2006/relationships/hyperlink" Target="https://bowling.lexerbowling.com/bowlingdelapraille/championnatgenevois2023doublemixte/pl047.htm" TargetMode="External"/><Relationship Id="rId5" Type="http://schemas.openxmlformats.org/officeDocument/2006/relationships/hyperlink" Target="https://bowling.lexerbowling.com/bowlingdelapraille/championnatgenevois2023doublemixte/pl043.htm" TargetMode="External"/><Relationship Id="rId15" Type="http://schemas.openxmlformats.org/officeDocument/2006/relationships/hyperlink" Target="https://bowling.lexerbowling.com/bowlingdelapraille/championnatgenevois2023doublemixte/pl04C.htm" TargetMode="External"/><Relationship Id="rId23" Type="http://schemas.openxmlformats.org/officeDocument/2006/relationships/hyperlink" Target="https://bowling.lexerbowling.com/bowlingdelapraille/championnatgenevois2023doublemixte/pl03F.htm" TargetMode="External"/><Relationship Id="rId28" Type="http://schemas.openxmlformats.org/officeDocument/2006/relationships/hyperlink" Target="https://bowling.lexerbowling.com/bowlingdelapraille/championnatgenevois2023doublemixte/pl03C.htm" TargetMode="External"/><Relationship Id="rId10" Type="http://schemas.openxmlformats.org/officeDocument/2006/relationships/hyperlink" Target="https://bowling.lexerbowling.com/bowlingdelapraille/championnatgenevois2023doublemixte/pl00E.htm" TargetMode="External"/><Relationship Id="rId19" Type="http://schemas.openxmlformats.org/officeDocument/2006/relationships/hyperlink" Target="https://bowling.lexerbowling.com/bowlingdelapraille/championnatgenevois2023doublemixte/pl037.htm" TargetMode="External"/><Relationship Id="rId31" Type="http://schemas.openxmlformats.org/officeDocument/2006/relationships/printerSettings" Target="../printerSettings/printerSettings7.bin"/><Relationship Id="rId4" Type="http://schemas.openxmlformats.org/officeDocument/2006/relationships/hyperlink" Target="https://bowling.lexerbowling.com/bowlingdelapraille/championnatgenevois2023doublemixte/pl032.htm" TargetMode="External"/><Relationship Id="rId9" Type="http://schemas.openxmlformats.org/officeDocument/2006/relationships/hyperlink" Target="https://bowling.lexerbowling.com/bowlingdelapraille/championnatgenevois2023doublemixte/pl04B.htm" TargetMode="External"/><Relationship Id="rId14" Type="http://schemas.openxmlformats.org/officeDocument/2006/relationships/hyperlink" Target="https://bowling.lexerbowling.com/bowlingdelapraille/championnatgenevois2023doublemixte/pl03A.htm" TargetMode="External"/><Relationship Id="rId22" Type="http://schemas.openxmlformats.org/officeDocument/2006/relationships/hyperlink" Target="https://bowling.lexerbowling.com/bowlingdelapraille/championnatgenevois2023doublemixte/pl035.htm" TargetMode="External"/><Relationship Id="rId27" Type="http://schemas.openxmlformats.org/officeDocument/2006/relationships/hyperlink" Target="https://bowling.lexerbowling.com/bowlingdelapraille/championnatgenevois2023doublemixte/pl040.htm" TargetMode="External"/><Relationship Id="rId30" Type="http://schemas.openxmlformats.org/officeDocument/2006/relationships/hyperlink" Target="https://bowling.lexerbowling.com/bowlingdelapraille/championnatgenevois2023doublemixte/pl04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BF2AE-0763-4737-9118-D166F44B187D}">
  <dimension ref="A1:AM106"/>
  <sheetViews>
    <sheetView topLeftCell="E1" zoomScaleNormal="100" workbookViewId="0">
      <selection activeCell="D69" sqref="D69"/>
    </sheetView>
  </sheetViews>
  <sheetFormatPr baseColWidth="10" defaultRowHeight="15" x14ac:dyDescent="0.25"/>
  <cols>
    <col min="1" max="7" width="11.5546875" style="99"/>
    <col min="8" max="8" width="9" style="99" customWidth="1"/>
    <col min="9" max="9" width="6" style="99" customWidth="1"/>
    <col min="10" max="13" width="11.5546875" style="99"/>
    <col min="14" max="15" width="11.5546875" style="132"/>
    <col min="16" max="16" width="11.5546875" style="99"/>
    <col min="17" max="17" width="4.33203125" style="99" bestFit="1" customWidth="1"/>
    <col min="18" max="16384" width="11.5546875" style="99"/>
  </cols>
  <sheetData>
    <row r="1" spans="1:39" ht="20.25" x14ac:dyDescent="0.25">
      <c r="A1" s="184" t="s">
        <v>149</v>
      </c>
      <c r="B1" s="184"/>
      <c r="C1" s="184"/>
      <c r="D1" s="184"/>
      <c r="E1" s="184"/>
      <c r="F1" s="184"/>
      <c r="G1" s="184"/>
      <c r="I1" s="184" t="s">
        <v>149</v>
      </c>
      <c r="J1" s="184"/>
      <c r="K1" s="184"/>
      <c r="L1" s="184"/>
      <c r="M1" s="184"/>
      <c r="N1" s="184"/>
      <c r="O1" s="184"/>
      <c r="Q1" s="184" t="s">
        <v>149</v>
      </c>
      <c r="R1" s="184"/>
      <c r="S1" s="184"/>
      <c r="T1" s="184"/>
      <c r="U1" s="184"/>
      <c r="V1" s="184"/>
      <c r="W1" s="184"/>
      <c r="Y1" s="195" t="s">
        <v>149</v>
      </c>
      <c r="Z1" s="195"/>
      <c r="AA1" s="195"/>
      <c r="AB1" s="195"/>
      <c r="AC1" s="195"/>
      <c r="AD1" s="195"/>
      <c r="AE1" s="195"/>
      <c r="AF1"/>
      <c r="AG1" s="195" t="s">
        <v>149</v>
      </c>
      <c r="AH1" s="195"/>
      <c r="AI1" s="195"/>
      <c r="AJ1" s="195"/>
      <c r="AK1" s="195"/>
      <c r="AL1" s="195"/>
      <c r="AM1" s="195"/>
    </row>
    <row r="2" spans="1:39" ht="20.25" x14ac:dyDescent="0.25">
      <c r="A2" s="184" t="s">
        <v>150</v>
      </c>
      <c r="B2" s="184"/>
      <c r="C2" s="184"/>
      <c r="D2" s="184"/>
      <c r="E2" s="184"/>
      <c r="F2" s="184"/>
      <c r="G2" s="184"/>
      <c r="I2" s="184" t="s">
        <v>151</v>
      </c>
      <c r="J2" s="184"/>
      <c r="K2" s="184"/>
      <c r="L2" s="184"/>
      <c r="M2" s="184"/>
      <c r="N2" s="184"/>
      <c r="O2" s="184"/>
      <c r="Q2" s="184" t="s">
        <v>152</v>
      </c>
      <c r="R2" s="184"/>
      <c r="S2" s="184"/>
      <c r="T2" s="184"/>
      <c r="U2" s="184"/>
      <c r="V2" s="184"/>
      <c r="W2" s="184"/>
      <c r="Y2" s="195" t="s">
        <v>180</v>
      </c>
      <c r="Z2" s="195"/>
      <c r="AA2" s="195"/>
      <c r="AB2" s="195"/>
      <c r="AC2" s="195"/>
      <c r="AD2" s="195"/>
      <c r="AE2" s="195"/>
      <c r="AF2"/>
      <c r="AG2" s="195" t="s">
        <v>181</v>
      </c>
      <c r="AH2" s="195"/>
      <c r="AI2" s="195"/>
      <c r="AJ2" s="195"/>
      <c r="AK2" s="195"/>
      <c r="AL2" s="195"/>
      <c r="AM2" s="195"/>
    </row>
    <row r="3" spans="1:39" ht="20.25" x14ac:dyDescent="0.3">
      <c r="A3" s="98"/>
      <c r="B3" s="100"/>
      <c r="C3" s="100"/>
      <c r="D3" s="101"/>
      <c r="E3" s="101"/>
      <c r="F3" s="98"/>
      <c r="G3" s="102"/>
      <c r="I3" s="98"/>
      <c r="J3" s="100"/>
      <c r="K3" s="100"/>
      <c r="L3" s="101"/>
      <c r="M3" s="101"/>
      <c r="N3" s="98"/>
      <c r="O3" s="102"/>
      <c r="Q3" s="98"/>
      <c r="R3" s="100"/>
      <c r="S3" s="100"/>
      <c r="T3" s="101"/>
      <c r="U3" s="101"/>
      <c r="V3" s="101"/>
      <c r="W3" s="103"/>
      <c r="Y3" s="41"/>
      <c r="Z3" s="42"/>
      <c r="AA3" s="42"/>
      <c r="AB3" s="154"/>
      <c r="AC3" s="154"/>
      <c r="AD3" s="154"/>
      <c r="AE3" s="155"/>
      <c r="AF3"/>
      <c r="AG3" s="41"/>
      <c r="AH3" s="42"/>
      <c r="AI3" s="42"/>
      <c r="AJ3" s="154"/>
      <c r="AK3" s="154"/>
      <c r="AL3" s="154"/>
      <c r="AM3" s="155"/>
    </row>
    <row r="4" spans="1:39" s="105" customFormat="1" x14ac:dyDescent="0.25">
      <c r="A4" s="180" t="s">
        <v>153</v>
      </c>
      <c r="B4" s="181"/>
      <c r="C4" s="181"/>
      <c r="D4" s="181"/>
      <c r="E4" s="181"/>
      <c r="F4" s="181"/>
      <c r="G4" s="181"/>
      <c r="I4" s="180" t="s">
        <v>153</v>
      </c>
      <c r="J4" s="181"/>
      <c r="K4" s="181"/>
      <c r="L4" s="181"/>
      <c r="M4" s="181"/>
      <c r="N4" s="181"/>
      <c r="O4" s="181"/>
      <c r="P4" s="106"/>
      <c r="Q4" s="180" t="s">
        <v>153</v>
      </c>
      <c r="R4" s="181"/>
      <c r="S4" s="181"/>
      <c r="T4" s="181"/>
      <c r="U4" s="181"/>
      <c r="V4" s="181"/>
      <c r="W4" s="181"/>
      <c r="X4" s="106"/>
      <c r="Y4" s="193" t="s">
        <v>153</v>
      </c>
      <c r="Z4" s="194"/>
      <c r="AA4" s="194"/>
      <c r="AB4" s="194"/>
      <c r="AC4" s="194"/>
      <c r="AD4" s="194"/>
      <c r="AE4" s="194"/>
      <c r="AF4" s="157"/>
      <c r="AG4" s="193" t="s">
        <v>153</v>
      </c>
      <c r="AH4" s="194"/>
      <c r="AI4" s="194"/>
      <c r="AJ4" s="194"/>
      <c r="AK4" s="194"/>
      <c r="AL4" s="194"/>
      <c r="AM4" s="194"/>
    </row>
    <row r="5" spans="1:39" s="112" customFormat="1" x14ac:dyDescent="0.2">
      <c r="A5" s="107"/>
      <c r="B5" s="108" t="s">
        <v>81</v>
      </c>
      <c r="C5" s="109"/>
      <c r="D5" s="110">
        <v>30</v>
      </c>
      <c r="E5" s="109"/>
      <c r="F5" s="110">
        <v>5405</v>
      </c>
      <c r="G5" s="111">
        <v>180.16666666666666</v>
      </c>
      <c r="I5" s="107"/>
      <c r="J5" s="108" t="s">
        <v>81</v>
      </c>
      <c r="K5" s="109"/>
      <c r="L5" s="110">
        <v>30</v>
      </c>
      <c r="M5" s="109"/>
      <c r="N5" s="110">
        <v>5164</v>
      </c>
      <c r="O5" s="111">
        <v>172.13333333333333</v>
      </c>
      <c r="P5" s="113"/>
      <c r="Q5" s="107"/>
      <c r="R5" s="108" t="s">
        <v>81</v>
      </c>
      <c r="S5" s="109"/>
      <c r="T5" s="110">
        <v>30</v>
      </c>
      <c r="U5" s="109"/>
      <c r="V5" s="110">
        <v>5416</v>
      </c>
      <c r="W5" s="111">
        <v>180.53333333333333</v>
      </c>
      <c r="X5" s="113"/>
      <c r="Y5" s="158"/>
      <c r="Z5" s="159" t="s">
        <v>81</v>
      </c>
      <c r="AA5" s="160"/>
      <c r="AB5" s="161">
        <v>162</v>
      </c>
      <c r="AC5" s="161"/>
      <c r="AD5" s="161">
        <v>33149</v>
      </c>
      <c r="AE5" s="162">
        <v>204.62345679012347</v>
      </c>
      <c r="AF5" s="163"/>
      <c r="AG5" s="158"/>
      <c r="AH5" s="159" t="s">
        <v>81</v>
      </c>
      <c r="AI5" s="160"/>
      <c r="AJ5" s="161">
        <v>162</v>
      </c>
      <c r="AK5" s="161"/>
      <c r="AL5" s="161">
        <v>32509</v>
      </c>
      <c r="AM5" s="162">
        <v>200.67283950617283</v>
      </c>
    </row>
    <row r="6" spans="1:39" s="114" customFormat="1" x14ac:dyDescent="0.2">
      <c r="A6" s="182" t="s">
        <v>154</v>
      </c>
      <c r="B6" s="183"/>
      <c r="C6" s="183"/>
      <c r="D6" s="183"/>
      <c r="E6" s="183"/>
      <c r="F6" s="183"/>
      <c r="G6" s="183"/>
      <c r="I6" s="182" t="s">
        <v>154</v>
      </c>
      <c r="J6" s="183"/>
      <c r="K6" s="183"/>
      <c r="L6" s="183"/>
      <c r="M6" s="183"/>
      <c r="N6" s="183"/>
      <c r="O6" s="183"/>
      <c r="Q6" s="182" t="s">
        <v>155</v>
      </c>
      <c r="R6" s="183"/>
      <c r="S6" s="183"/>
      <c r="T6" s="183"/>
      <c r="U6" s="183"/>
      <c r="V6" s="183"/>
      <c r="W6" s="183"/>
      <c r="Y6" s="191" t="s">
        <v>155</v>
      </c>
      <c r="Z6" s="192"/>
      <c r="AA6" s="192"/>
      <c r="AB6" s="192"/>
      <c r="AC6" s="192"/>
      <c r="AD6" s="192"/>
      <c r="AE6" s="192"/>
      <c r="AF6" s="164"/>
      <c r="AG6" s="191" t="s">
        <v>155</v>
      </c>
      <c r="AH6" s="192"/>
      <c r="AI6" s="192"/>
      <c r="AJ6" s="192"/>
      <c r="AK6" s="192"/>
      <c r="AL6" s="192"/>
      <c r="AM6" s="192"/>
    </row>
    <row r="7" spans="1:39" s="112" customFormat="1" x14ac:dyDescent="0.2">
      <c r="A7" s="107"/>
      <c r="B7" s="108" t="s">
        <v>81</v>
      </c>
      <c r="C7" s="109"/>
      <c r="D7" s="110">
        <v>30</v>
      </c>
      <c r="E7" s="109"/>
      <c r="F7" s="110">
        <v>5525</v>
      </c>
      <c r="G7" s="111">
        <v>184.16666666666666</v>
      </c>
      <c r="I7" s="107"/>
      <c r="J7" s="108" t="s">
        <v>81</v>
      </c>
      <c r="K7" s="109"/>
      <c r="L7" s="110">
        <v>25</v>
      </c>
      <c r="M7" s="109"/>
      <c r="N7" s="110">
        <v>4562</v>
      </c>
      <c r="O7" s="111">
        <v>182.48</v>
      </c>
      <c r="P7" s="113"/>
      <c r="Q7" s="107"/>
      <c r="R7" s="108" t="s">
        <v>81</v>
      </c>
      <c r="S7" s="109"/>
      <c r="T7" s="110">
        <v>25</v>
      </c>
      <c r="U7" s="109"/>
      <c r="V7" s="110">
        <v>4606</v>
      </c>
      <c r="W7" s="111">
        <v>184.24</v>
      </c>
      <c r="X7" s="113"/>
      <c r="Y7" s="158"/>
      <c r="Z7" s="159" t="s">
        <v>81</v>
      </c>
      <c r="AA7" s="160"/>
      <c r="AB7" s="161">
        <v>135</v>
      </c>
      <c r="AC7" s="161"/>
      <c r="AD7" s="161">
        <v>23949</v>
      </c>
      <c r="AE7" s="162">
        <v>177.4</v>
      </c>
      <c r="AF7" s="163"/>
      <c r="AG7" s="158"/>
      <c r="AH7" s="159" t="s">
        <v>81</v>
      </c>
      <c r="AI7" s="160"/>
      <c r="AJ7" s="161">
        <v>108</v>
      </c>
      <c r="AK7" s="161"/>
      <c r="AL7" s="161">
        <v>20041</v>
      </c>
      <c r="AM7" s="162">
        <v>185.56481481481481</v>
      </c>
    </row>
    <row r="8" spans="1:39" s="105" customFormat="1" x14ac:dyDescent="0.25">
      <c r="A8" s="185" t="s">
        <v>156</v>
      </c>
      <c r="B8" s="186"/>
      <c r="C8" s="186"/>
      <c r="D8" s="186"/>
      <c r="E8" s="186"/>
      <c r="F8" s="186"/>
      <c r="G8" s="186"/>
      <c r="I8" s="185" t="s">
        <v>156</v>
      </c>
      <c r="J8" s="186"/>
      <c r="K8" s="186"/>
      <c r="L8" s="186"/>
      <c r="M8" s="186"/>
      <c r="N8" s="186"/>
      <c r="O8" s="186"/>
      <c r="Q8" s="185" t="s">
        <v>156</v>
      </c>
      <c r="R8" s="186"/>
      <c r="S8" s="186"/>
      <c r="T8" s="186"/>
      <c r="U8" s="186"/>
      <c r="V8" s="186"/>
      <c r="W8" s="186"/>
      <c r="Y8" s="193" t="s">
        <v>156</v>
      </c>
      <c r="Z8" s="194"/>
      <c r="AA8" s="194"/>
      <c r="AB8" s="194"/>
      <c r="AC8" s="194"/>
      <c r="AD8" s="194"/>
      <c r="AE8" s="194"/>
      <c r="AF8" s="165"/>
      <c r="AG8" s="193" t="s">
        <v>156</v>
      </c>
      <c r="AH8" s="194"/>
      <c r="AI8" s="194"/>
      <c r="AJ8" s="194"/>
      <c r="AK8" s="194"/>
      <c r="AL8" s="194"/>
      <c r="AM8" s="194"/>
    </row>
    <row r="9" spans="1:39" s="112" customFormat="1" x14ac:dyDescent="0.2">
      <c r="A9" s="107"/>
      <c r="B9" s="108" t="s">
        <v>81</v>
      </c>
      <c r="C9" s="109"/>
      <c r="D9" s="110">
        <v>30</v>
      </c>
      <c r="E9" s="109"/>
      <c r="F9" s="110">
        <v>4906</v>
      </c>
      <c r="G9" s="111">
        <v>163.53333333333333</v>
      </c>
      <c r="I9" s="107"/>
      <c r="J9" s="108" t="s">
        <v>81</v>
      </c>
      <c r="K9" s="109"/>
      <c r="L9" s="110">
        <v>30</v>
      </c>
      <c r="M9" s="109"/>
      <c r="N9" s="110">
        <v>5284</v>
      </c>
      <c r="O9" s="111">
        <v>176.13333333333333</v>
      </c>
      <c r="P9" s="113"/>
      <c r="Q9" s="107"/>
      <c r="R9" s="108" t="s">
        <v>81</v>
      </c>
      <c r="S9" s="109"/>
      <c r="T9" s="110">
        <v>30</v>
      </c>
      <c r="U9" s="109"/>
      <c r="V9" s="110">
        <v>5596</v>
      </c>
      <c r="W9" s="111">
        <v>186.53333333333333</v>
      </c>
      <c r="X9" s="113"/>
      <c r="Y9" s="158"/>
      <c r="Z9" s="159" t="s">
        <v>81</v>
      </c>
      <c r="AA9" s="160"/>
      <c r="AB9" s="161">
        <v>162</v>
      </c>
      <c r="AC9" s="161"/>
      <c r="AD9" s="161">
        <v>31467</v>
      </c>
      <c r="AE9" s="162">
        <v>194.24074074074073</v>
      </c>
      <c r="AF9" s="163"/>
      <c r="AG9" s="158"/>
      <c r="AH9" s="159" t="s">
        <v>81</v>
      </c>
      <c r="AI9" s="160"/>
      <c r="AJ9" s="161">
        <v>270</v>
      </c>
      <c r="AK9" s="161"/>
      <c r="AL9" s="161">
        <v>52550</v>
      </c>
      <c r="AM9" s="162">
        <v>194.62962962962962</v>
      </c>
    </row>
    <row r="10" spans="1:39" s="104" customFormat="1" x14ac:dyDescent="0.25">
      <c r="A10" s="185" t="s">
        <v>157</v>
      </c>
      <c r="B10" s="186"/>
      <c r="C10" s="186"/>
      <c r="D10" s="186"/>
      <c r="E10" s="186"/>
      <c r="F10" s="186"/>
      <c r="G10" s="186"/>
      <c r="I10" s="185" t="s">
        <v>157</v>
      </c>
      <c r="J10" s="186"/>
      <c r="K10" s="186"/>
      <c r="L10" s="186"/>
      <c r="M10" s="186"/>
      <c r="N10" s="186"/>
      <c r="O10" s="186"/>
      <c r="Q10" s="185" t="s">
        <v>157</v>
      </c>
      <c r="R10" s="186"/>
      <c r="S10" s="186"/>
      <c r="T10" s="186"/>
      <c r="U10" s="186"/>
      <c r="V10" s="186"/>
      <c r="W10" s="186"/>
      <c r="Y10" s="193" t="s">
        <v>157</v>
      </c>
      <c r="Z10" s="194"/>
      <c r="AA10" s="194"/>
      <c r="AB10" s="194"/>
      <c r="AC10" s="194"/>
      <c r="AD10" s="194"/>
      <c r="AE10" s="194"/>
      <c r="AF10" s="156"/>
      <c r="AG10" s="193" t="s">
        <v>157</v>
      </c>
      <c r="AH10" s="194"/>
      <c r="AI10" s="194"/>
      <c r="AJ10" s="194"/>
      <c r="AK10" s="194"/>
      <c r="AL10" s="194"/>
      <c r="AM10" s="194"/>
    </row>
    <row r="11" spans="1:39" s="112" customFormat="1" ht="15.75" thickBot="1" x14ac:dyDescent="0.25">
      <c r="A11" s="115"/>
      <c r="B11" s="116" t="s">
        <v>81</v>
      </c>
      <c r="C11" s="117"/>
      <c r="D11" s="118">
        <v>30</v>
      </c>
      <c r="E11" s="117"/>
      <c r="F11" s="110">
        <v>4800</v>
      </c>
      <c r="G11" s="111">
        <v>160</v>
      </c>
      <c r="I11" s="115"/>
      <c r="J11" s="116" t="s">
        <v>81</v>
      </c>
      <c r="K11" s="117"/>
      <c r="L11" s="118">
        <v>30</v>
      </c>
      <c r="M11" s="117"/>
      <c r="N11" s="118">
        <v>5204</v>
      </c>
      <c r="O11" s="111">
        <v>173.46666666666667</v>
      </c>
      <c r="P11" s="113"/>
      <c r="Q11" s="107"/>
      <c r="R11" s="108" t="s">
        <v>81</v>
      </c>
      <c r="S11" s="109"/>
      <c r="T11" s="110">
        <v>30</v>
      </c>
      <c r="U11" s="109"/>
      <c r="V11" s="110">
        <v>5153</v>
      </c>
      <c r="W11" s="111">
        <v>171.76666666666668</v>
      </c>
      <c r="X11" s="113"/>
      <c r="Y11" s="158"/>
      <c r="Z11" s="159" t="s">
        <v>81</v>
      </c>
      <c r="AA11" s="160"/>
      <c r="AB11" s="161">
        <v>162</v>
      </c>
      <c r="AC11" s="161"/>
      <c r="AD11" s="161">
        <v>30504</v>
      </c>
      <c r="AE11" s="162">
        <v>188.2962962962963</v>
      </c>
      <c r="AF11" s="163"/>
      <c r="AG11" s="158"/>
      <c r="AH11" s="159" t="s">
        <v>81</v>
      </c>
      <c r="AI11" s="160"/>
      <c r="AJ11" s="161">
        <v>162</v>
      </c>
      <c r="AK11" s="161"/>
      <c r="AL11" s="161">
        <v>30504</v>
      </c>
      <c r="AM11" s="162">
        <v>188.2962962962963</v>
      </c>
    </row>
    <row r="12" spans="1:39" s="104" customFormat="1" x14ac:dyDescent="0.25">
      <c r="A12" s="185"/>
      <c r="B12" s="186"/>
      <c r="C12" s="186"/>
      <c r="D12" s="186"/>
      <c r="E12" s="186"/>
      <c r="F12" s="186"/>
      <c r="G12" s="186"/>
      <c r="I12" s="185"/>
      <c r="J12" s="186"/>
      <c r="K12" s="186"/>
      <c r="L12" s="186"/>
      <c r="M12" s="186"/>
      <c r="N12" s="186"/>
      <c r="O12" s="186"/>
      <c r="Q12" s="185" t="s">
        <v>158</v>
      </c>
      <c r="R12" s="186"/>
      <c r="S12" s="186"/>
      <c r="T12" s="186"/>
      <c r="U12" s="186"/>
      <c r="V12" s="186"/>
      <c r="W12" s="186"/>
      <c r="Y12" s="193" t="s">
        <v>158</v>
      </c>
      <c r="Z12" s="194"/>
      <c r="AA12" s="194"/>
      <c r="AB12" s="194"/>
      <c r="AC12" s="194"/>
      <c r="AD12" s="194"/>
      <c r="AE12" s="194"/>
      <c r="AF12" s="156"/>
      <c r="AG12" s="193" t="s">
        <v>158</v>
      </c>
      <c r="AH12" s="194"/>
      <c r="AI12" s="194"/>
      <c r="AJ12" s="194"/>
      <c r="AK12" s="194"/>
      <c r="AL12" s="194"/>
      <c r="AM12" s="194"/>
    </row>
    <row r="13" spans="1:39" s="112" customFormat="1" x14ac:dyDescent="0.2">
      <c r="A13" s="119"/>
      <c r="B13" s="120"/>
      <c r="C13" s="121"/>
      <c r="D13" s="122"/>
      <c r="E13" s="121"/>
      <c r="F13" s="122"/>
      <c r="G13" s="123"/>
      <c r="I13" s="119"/>
      <c r="J13" s="120"/>
      <c r="K13" s="121"/>
      <c r="L13" s="122"/>
      <c r="M13" s="121"/>
      <c r="N13" s="122"/>
      <c r="O13" s="123"/>
      <c r="P13" s="113"/>
      <c r="Q13" s="107"/>
      <c r="R13" s="108" t="s">
        <v>81</v>
      </c>
      <c r="S13" s="109"/>
      <c r="T13" s="124">
        <v>30</v>
      </c>
      <c r="U13" s="109"/>
      <c r="V13" s="124">
        <v>4967</v>
      </c>
      <c r="W13" s="125">
        <v>165.56666666666666</v>
      </c>
      <c r="X13" s="113"/>
      <c r="Y13" s="158"/>
      <c r="Z13" s="159" t="s">
        <v>81</v>
      </c>
      <c r="AA13" s="160"/>
      <c r="AB13" s="161">
        <v>162</v>
      </c>
      <c r="AC13" s="161"/>
      <c r="AD13" s="166">
        <v>26416</v>
      </c>
      <c r="AE13" s="167">
        <v>163.06172839506172</v>
      </c>
      <c r="AF13" s="163"/>
      <c r="AG13" s="158"/>
      <c r="AH13" s="159" t="s">
        <v>81</v>
      </c>
      <c r="AI13" s="160"/>
      <c r="AJ13" s="161">
        <v>162</v>
      </c>
      <c r="AK13" s="161"/>
      <c r="AL13" s="161">
        <v>26395</v>
      </c>
      <c r="AM13" s="162">
        <v>162.9320987654321</v>
      </c>
    </row>
    <row r="14" spans="1:39" s="112" customFormat="1" x14ac:dyDescent="0.2">
      <c r="A14" s="126"/>
      <c r="B14" s="127"/>
      <c r="C14" s="128"/>
      <c r="D14" s="129"/>
      <c r="E14" s="129"/>
      <c r="F14" s="129"/>
      <c r="G14" s="130"/>
      <c r="I14" s="126"/>
      <c r="J14" s="127"/>
      <c r="K14" s="128"/>
      <c r="L14" s="129"/>
      <c r="M14" s="129"/>
      <c r="N14" s="129"/>
      <c r="O14" s="130"/>
      <c r="Q14" s="126"/>
      <c r="R14" s="127"/>
      <c r="S14" s="128"/>
      <c r="T14" s="129"/>
      <c r="U14" s="129"/>
      <c r="V14" s="129"/>
      <c r="W14" s="130"/>
      <c r="Y14" s="168"/>
      <c r="Z14" s="169"/>
      <c r="AA14" s="170"/>
      <c r="AB14" s="171"/>
      <c r="AC14" s="171"/>
      <c r="AD14" s="171"/>
      <c r="AE14" s="172"/>
      <c r="AF14" s="173"/>
      <c r="AG14" s="168"/>
      <c r="AH14" s="169"/>
      <c r="AI14" s="170"/>
      <c r="AJ14" s="171"/>
      <c r="AK14" s="171"/>
      <c r="AL14" s="171"/>
      <c r="AM14" s="172"/>
    </row>
    <row r="15" spans="1:39" s="112" customFormat="1" x14ac:dyDescent="0.2">
      <c r="A15" s="126"/>
      <c r="B15" s="127" t="s">
        <v>159</v>
      </c>
      <c r="C15" s="128"/>
      <c r="D15" s="131">
        <v>120</v>
      </c>
      <c r="E15" s="129"/>
      <c r="F15" s="131">
        <v>20636</v>
      </c>
      <c r="G15" s="130">
        <v>171.96666666666667</v>
      </c>
      <c r="I15" s="126"/>
      <c r="J15" s="127" t="s">
        <v>159</v>
      </c>
      <c r="K15" s="128"/>
      <c r="L15" s="131">
        <v>115</v>
      </c>
      <c r="M15" s="129"/>
      <c r="N15" s="131">
        <v>20214</v>
      </c>
      <c r="O15" s="130">
        <v>175.77391304347827</v>
      </c>
      <c r="P15" s="113"/>
      <c r="Q15" s="126"/>
      <c r="R15" s="127" t="s">
        <v>159</v>
      </c>
      <c r="S15" s="128"/>
      <c r="T15" s="131">
        <v>145</v>
      </c>
      <c r="U15" s="129"/>
      <c r="V15" s="131">
        <v>25738</v>
      </c>
      <c r="W15" s="130">
        <v>177.50344827586207</v>
      </c>
      <c r="X15" s="113"/>
      <c r="Y15" s="168"/>
      <c r="Z15" s="169" t="s">
        <v>159</v>
      </c>
      <c r="AA15" s="170"/>
      <c r="AB15" s="171">
        <f>SUM(AB5,AB7,AB9,AB11,AB13)</f>
        <v>783</v>
      </c>
      <c r="AC15" s="171"/>
      <c r="AD15" s="171">
        <f>SUM(AD5,AD7,AD9,AD11,AD13)</f>
        <v>145485</v>
      </c>
      <c r="AE15" s="172">
        <f>SUM(AD15/AB15)</f>
        <v>185.80459770114942</v>
      </c>
      <c r="AF15" s="163"/>
      <c r="AG15" s="168"/>
      <c r="AH15" s="169" t="s">
        <v>159</v>
      </c>
      <c r="AI15" s="170"/>
      <c r="AJ15" s="171">
        <v>864</v>
      </c>
      <c r="AK15" s="171"/>
      <c r="AL15" s="171">
        <v>161999</v>
      </c>
      <c r="AM15" s="172">
        <v>187.49884259259258</v>
      </c>
    </row>
    <row r="16" spans="1:39" ht="15.75" x14ac:dyDescent="0.25">
      <c r="F16" s="132"/>
      <c r="G16" s="132"/>
      <c r="V16" s="132"/>
      <c r="W16" s="132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</row>
    <row r="17" spans="1:39" s="104" customFormat="1" x14ac:dyDescent="0.25">
      <c r="A17" s="180" t="s">
        <v>160</v>
      </c>
      <c r="B17" s="181"/>
      <c r="C17" s="181"/>
      <c r="D17" s="181"/>
      <c r="E17" s="181"/>
      <c r="F17" s="181"/>
      <c r="G17" s="181"/>
      <c r="I17" s="180" t="s">
        <v>160</v>
      </c>
      <c r="J17" s="181"/>
      <c r="K17" s="181"/>
      <c r="L17" s="181"/>
      <c r="M17" s="181"/>
      <c r="N17" s="181"/>
      <c r="O17" s="181"/>
      <c r="Q17" s="180" t="s">
        <v>160</v>
      </c>
      <c r="R17" s="181"/>
      <c r="S17" s="181"/>
      <c r="T17" s="181"/>
      <c r="U17" s="181"/>
      <c r="V17" s="181"/>
      <c r="W17" s="181"/>
      <c r="Y17" s="193" t="s">
        <v>160</v>
      </c>
      <c r="Z17" s="194"/>
      <c r="AA17" s="194"/>
      <c r="AB17" s="194"/>
      <c r="AC17" s="194"/>
      <c r="AD17" s="194"/>
      <c r="AE17" s="194"/>
      <c r="AF17" s="156"/>
      <c r="AG17" s="193" t="s">
        <v>160</v>
      </c>
      <c r="AH17" s="194"/>
      <c r="AI17" s="194"/>
      <c r="AJ17" s="194"/>
      <c r="AK17" s="194"/>
      <c r="AL17" s="194"/>
      <c r="AM17" s="194"/>
    </row>
    <row r="18" spans="1:39" s="112" customFormat="1" x14ac:dyDescent="0.2">
      <c r="A18" s="133"/>
      <c r="B18" s="134" t="s">
        <v>81</v>
      </c>
      <c r="C18" s="135"/>
      <c r="D18" s="136">
        <v>48</v>
      </c>
      <c r="E18" s="137"/>
      <c r="F18" s="110">
        <v>8613</v>
      </c>
      <c r="G18" s="111">
        <v>179.4375</v>
      </c>
      <c r="I18" s="133"/>
      <c r="J18" s="134" t="s">
        <v>81</v>
      </c>
      <c r="K18" s="135"/>
      <c r="L18" s="136">
        <v>80</v>
      </c>
      <c r="M18" s="137"/>
      <c r="N18" s="110">
        <v>14322</v>
      </c>
      <c r="O18" s="111">
        <v>179.02500000000001</v>
      </c>
      <c r="P18" s="113"/>
      <c r="Q18" s="133"/>
      <c r="R18" s="134" t="s">
        <v>81</v>
      </c>
      <c r="S18" s="135"/>
      <c r="T18" s="136">
        <v>120</v>
      </c>
      <c r="U18" s="137"/>
      <c r="V18" s="110">
        <v>22301</v>
      </c>
      <c r="W18" s="111">
        <v>185.84</v>
      </c>
      <c r="X18" s="113"/>
      <c r="Y18" s="158"/>
      <c r="Z18" s="159" t="s">
        <v>81</v>
      </c>
      <c r="AA18" s="160"/>
      <c r="AB18" s="161">
        <v>112</v>
      </c>
      <c r="AC18" s="173"/>
      <c r="AD18" s="174">
        <v>21587</v>
      </c>
      <c r="AE18" s="175">
        <v>192.74107142857142</v>
      </c>
      <c r="AF18" s="163"/>
      <c r="AG18" s="158"/>
      <c r="AH18" s="159" t="s">
        <v>81</v>
      </c>
      <c r="AI18" s="160"/>
      <c r="AJ18" s="161">
        <v>104</v>
      </c>
      <c r="AK18" s="173"/>
      <c r="AL18" s="174">
        <v>20130</v>
      </c>
      <c r="AM18" s="175">
        <v>193.55769230769232</v>
      </c>
    </row>
    <row r="19" spans="1:39" s="104" customFormat="1" x14ac:dyDescent="0.25">
      <c r="A19" s="180" t="s">
        <v>161</v>
      </c>
      <c r="B19" s="181"/>
      <c r="C19" s="181"/>
      <c r="D19" s="181"/>
      <c r="E19" s="181"/>
      <c r="F19" s="181"/>
      <c r="G19" s="181"/>
      <c r="I19" s="180" t="s">
        <v>161</v>
      </c>
      <c r="J19" s="181"/>
      <c r="K19" s="181"/>
      <c r="L19" s="181"/>
      <c r="M19" s="181"/>
      <c r="N19" s="181"/>
      <c r="O19" s="181"/>
      <c r="Q19" s="180" t="s">
        <v>161</v>
      </c>
      <c r="R19" s="181"/>
      <c r="S19" s="181"/>
      <c r="T19" s="181"/>
      <c r="U19" s="181"/>
      <c r="V19" s="181"/>
      <c r="W19" s="181"/>
      <c r="Y19" s="193" t="s">
        <v>161</v>
      </c>
      <c r="Z19" s="194"/>
      <c r="AA19" s="194"/>
      <c r="AB19" s="194"/>
      <c r="AC19" s="194"/>
      <c r="AD19" s="194"/>
      <c r="AE19" s="194"/>
      <c r="AF19" s="156"/>
      <c r="AG19" s="193" t="s">
        <v>161</v>
      </c>
      <c r="AH19" s="194"/>
      <c r="AI19" s="194"/>
      <c r="AJ19" s="194"/>
      <c r="AK19" s="194"/>
      <c r="AL19" s="194"/>
      <c r="AM19" s="194"/>
    </row>
    <row r="20" spans="1:39" s="112" customFormat="1" x14ac:dyDescent="0.2">
      <c r="A20" s="133"/>
      <c r="B20" s="134" t="s">
        <v>81</v>
      </c>
      <c r="C20" s="135"/>
      <c r="D20" s="136">
        <v>80</v>
      </c>
      <c r="E20" s="136"/>
      <c r="F20" s="136">
        <v>14269</v>
      </c>
      <c r="G20" s="111">
        <v>178.36250000000001</v>
      </c>
      <c r="I20" s="133"/>
      <c r="J20" s="134" t="s">
        <v>81</v>
      </c>
      <c r="K20" s="135"/>
      <c r="L20" s="136">
        <v>72</v>
      </c>
      <c r="M20" s="136"/>
      <c r="N20" s="136">
        <v>12479</v>
      </c>
      <c r="O20" s="111">
        <v>173.31944444444446</v>
      </c>
      <c r="P20" s="113"/>
      <c r="Q20" s="133"/>
      <c r="R20" s="134" t="s">
        <v>81</v>
      </c>
      <c r="S20" s="135"/>
      <c r="T20" s="136">
        <v>144</v>
      </c>
      <c r="U20" s="136"/>
      <c r="V20" s="136">
        <v>25511</v>
      </c>
      <c r="W20" s="111">
        <v>177.16</v>
      </c>
      <c r="X20" s="113"/>
      <c r="Y20" s="158"/>
      <c r="Z20" s="159" t="s">
        <v>81</v>
      </c>
      <c r="AA20" s="160"/>
      <c r="AB20" s="161">
        <v>160</v>
      </c>
      <c r="AC20" s="161"/>
      <c r="AD20" s="161">
        <v>29588</v>
      </c>
      <c r="AE20" s="162">
        <v>184.92500000000001</v>
      </c>
      <c r="AF20" s="163"/>
      <c r="AG20" s="158"/>
      <c r="AH20" s="159" t="s">
        <v>81</v>
      </c>
      <c r="AI20" s="160"/>
      <c r="AJ20" s="161">
        <v>112</v>
      </c>
      <c r="AK20" s="161"/>
      <c r="AL20" s="161">
        <v>20046</v>
      </c>
      <c r="AM20" s="162">
        <v>178.98214285714286</v>
      </c>
    </row>
    <row r="21" spans="1:39" s="105" customFormat="1" x14ac:dyDescent="0.25">
      <c r="A21" s="180" t="s">
        <v>162</v>
      </c>
      <c r="B21" s="181"/>
      <c r="C21" s="181"/>
      <c r="D21" s="181"/>
      <c r="E21" s="181"/>
      <c r="F21" s="181"/>
      <c r="G21" s="181"/>
      <c r="I21" s="180" t="s">
        <v>162</v>
      </c>
      <c r="J21" s="181"/>
      <c r="K21" s="181"/>
      <c r="L21" s="181"/>
      <c r="M21" s="181"/>
      <c r="N21" s="181"/>
      <c r="O21" s="181"/>
      <c r="Q21" s="180" t="s">
        <v>162</v>
      </c>
      <c r="R21" s="181"/>
      <c r="S21" s="181"/>
      <c r="T21" s="181"/>
      <c r="U21" s="181"/>
      <c r="V21" s="181"/>
      <c r="W21" s="181"/>
      <c r="Y21" s="193" t="s">
        <v>162</v>
      </c>
      <c r="Z21" s="194"/>
      <c r="AA21" s="194"/>
      <c r="AB21" s="194"/>
      <c r="AC21" s="194"/>
      <c r="AD21" s="194"/>
      <c r="AE21" s="194"/>
      <c r="AF21" s="165"/>
      <c r="AG21" s="193" t="s">
        <v>162</v>
      </c>
      <c r="AH21" s="194"/>
      <c r="AI21" s="194"/>
      <c r="AJ21" s="194"/>
      <c r="AK21" s="194"/>
      <c r="AL21" s="194"/>
      <c r="AM21" s="194"/>
    </row>
    <row r="22" spans="1:39" s="112" customFormat="1" x14ac:dyDescent="0.2">
      <c r="A22" s="133"/>
      <c r="B22" s="134" t="s">
        <v>81</v>
      </c>
      <c r="C22" s="135"/>
      <c r="D22" s="136">
        <v>288</v>
      </c>
      <c r="E22" s="137"/>
      <c r="F22" s="136">
        <v>43436</v>
      </c>
      <c r="G22" s="111">
        <v>150.81944444444446</v>
      </c>
      <c r="I22" s="133"/>
      <c r="J22" s="134" t="s">
        <v>81</v>
      </c>
      <c r="K22" s="135"/>
      <c r="L22" s="136">
        <v>208</v>
      </c>
      <c r="M22" s="137"/>
      <c r="N22" s="136">
        <v>32941</v>
      </c>
      <c r="O22" s="111">
        <v>158.37019230769232</v>
      </c>
      <c r="P22" s="113"/>
      <c r="Q22" s="133"/>
      <c r="R22" s="134" t="s">
        <v>81</v>
      </c>
      <c r="S22" s="135"/>
      <c r="T22" s="136">
        <v>192</v>
      </c>
      <c r="U22" s="137"/>
      <c r="V22" s="136">
        <v>30708</v>
      </c>
      <c r="W22" s="111">
        <v>159.94</v>
      </c>
      <c r="X22" s="113"/>
      <c r="Y22" s="158"/>
      <c r="Z22" s="159" t="s">
        <v>81</v>
      </c>
      <c r="AA22" s="160"/>
      <c r="AB22" s="161">
        <v>286</v>
      </c>
      <c r="AC22" s="161"/>
      <c r="AD22" s="161">
        <v>46887</v>
      </c>
      <c r="AE22" s="162">
        <v>163.94055944055944</v>
      </c>
      <c r="AF22" s="163"/>
      <c r="AG22" s="158"/>
      <c r="AH22" s="159" t="s">
        <v>81</v>
      </c>
      <c r="AI22" s="160"/>
      <c r="AJ22" s="161">
        <v>256</v>
      </c>
      <c r="AK22" s="161"/>
      <c r="AL22" s="161">
        <v>42500</v>
      </c>
      <c r="AM22" s="162">
        <v>166.02</v>
      </c>
    </row>
    <row r="23" spans="1:39" s="105" customFormat="1" x14ac:dyDescent="0.25">
      <c r="A23" s="180" t="s">
        <v>163</v>
      </c>
      <c r="B23" s="181"/>
      <c r="C23" s="181"/>
      <c r="D23" s="181"/>
      <c r="E23" s="181"/>
      <c r="F23" s="181"/>
      <c r="G23" s="181"/>
      <c r="I23" s="180" t="s">
        <v>163</v>
      </c>
      <c r="J23" s="181"/>
      <c r="K23" s="181"/>
      <c r="L23" s="181"/>
      <c r="M23" s="181"/>
      <c r="N23" s="181"/>
      <c r="O23" s="181"/>
      <c r="Q23" s="180" t="s">
        <v>164</v>
      </c>
      <c r="R23" s="181"/>
      <c r="S23" s="181"/>
      <c r="T23" s="181"/>
      <c r="U23" s="181"/>
      <c r="V23" s="181"/>
      <c r="W23" s="181"/>
      <c r="Y23" s="193" t="s">
        <v>164</v>
      </c>
      <c r="Z23" s="194"/>
      <c r="AA23" s="194"/>
      <c r="AB23" s="194"/>
      <c r="AC23" s="194"/>
      <c r="AD23" s="194"/>
      <c r="AE23" s="194"/>
      <c r="AF23" s="165"/>
      <c r="AG23" s="193" t="s">
        <v>164</v>
      </c>
      <c r="AH23" s="194"/>
      <c r="AI23" s="194"/>
      <c r="AJ23" s="194"/>
      <c r="AK23" s="194"/>
      <c r="AL23" s="194"/>
      <c r="AM23" s="194"/>
    </row>
    <row r="24" spans="1:39" s="112" customFormat="1" x14ac:dyDescent="0.2">
      <c r="A24" s="138"/>
      <c r="B24" s="139" t="s">
        <v>81</v>
      </c>
      <c r="C24" s="140"/>
      <c r="D24" s="141">
        <v>192</v>
      </c>
      <c r="E24" s="141"/>
      <c r="F24" s="142">
        <v>28339</v>
      </c>
      <c r="G24" s="111">
        <v>147.59895833333334</v>
      </c>
      <c r="I24" s="138"/>
      <c r="J24" s="139" t="s">
        <v>81</v>
      </c>
      <c r="K24" s="140"/>
      <c r="L24" s="141">
        <v>152</v>
      </c>
      <c r="M24" s="141"/>
      <c r="N24" s="142">
        <v>22168</v>
      </c>
      <c r="O24" s="111">
        <v>145.84210526315789</v>
      </c>
      <c r="P24" s="113"/>
      <c r="Q24" s="133"/>
      <c r="R24" s="134" t="s">
        <v>81</v>
      </c>
      <c r="S24" s="135"/>
      <c r="T24" s="136">
        <v>40</v>
      </c>
      <c r="U24" s="136"/>
      <c r="V24" s="110">
        <v>7231</v>
      </c>
      <c r="W24" s="111">
        <v>180.78</v>
      </c>
      <c r="X24" s="113"/>
      <c r="Y24" s="158"/>
      <c r="Z24" s="159" t="s">
        <v>81</v>
      </c>
      <c r="AA24" s="160"/>
      <c r="AB24" s="161">
        <v>40</v>
      </c>
      <c r="AC24" s="173"/>
      <c r="AD24" s="174">
        <v>6980</v>
      </c>
      <c r="AE24" s="175">
        <v>174.5</v>
      </c>
      <c r="AF24" s="163"/>
      <c r="AG24" s="158"/>
      <c r="AH24" s="159" t="s">
        <v>81</v>
      </c>
      <c r="AI24" s="160"/>
      <c r="AJ24" s="161">
        <v>32</v>
      </c>
      <c r="AK24" s="173"/>
      <c r="AL24" s="161">
        <v>5900</v>
      </c>
      <c r="AM24" s="162">
        <v>184.375</v>
      </c>
    </row>
    <row r="25" spans="1:39" s="104" customFormat="1" x14ac:dyDescent="0.25">
      <c r="A25" s="187"/>
      <c r="B25" s="188"/>
      <c r="C25" s="188"/>
      <c r="D25" s="188"/>
      <c r="E25" s="188"/>
      <c r="F25" s="188"/>
      <c r="G25" s="188"/>
      <c r="I25" s="187"/>
      <c r="J25" s="188"/>
      <c r="K25" s="188"/>
      <c r="L25" s="188"/>
      <c r="M25" s="188"/>
      <c r="N25" s="188"/>
      <c r="O25" s="188"/>
      <c r="Q25" s="180" t="s">
        <v>165</v>
      </c>
      <c r="R25" s="181"/>
      <c r="S25" s="181"/>
      <c r="T25" s="181"/>
      <c r="U25" s="181"/>
      <c r="V25" s="181"/>
      <c r="W25" s="181"/>
      <c r="Y25" s="193" t="s">
        <v>165</v>
      </c>
      <c r="Z25" s="194"/>
      <c r="AA25" s="194"/>
      <c r="AB25" s="194"/>
      <c r="AC25" s="194"/>
      <c r="AD25" s="194"/>
      <c r="AE25" s="194"/>
      <c r="AF25" s="156"/>
      <c r="AG25" s="193" t="s">
        <v>165</v>
      </c>
      <c r="AH25" s="194"/>
      <c r="AI25" s="194"/>
      <c r="AJ25" s="194"/>
      <c r="AK25" s="194"/>
      <c r="AL25" s="194"/>
      <c r="AM25" s="194"/>
    </row>
    <row r="26" spans="1:39" s="112" customFormat="1" x14ac:dyDescent="0.2">
      <c r="A26" s="126"/>
      <c r="B26" s="127"/>
      <c r="C26" s="128"/>
      <c r="D26" s="129"/>
      <c r="E26" s="143"/>
      <c r="F26" s="143"/>
      <c r="G26" s="123"/>
      <c r="I26" s="126"/>
      <c r="J26" s="127"/>
      <c r="K26" s="128"/>
      <c r="L26" s="129"/>
      <c r="M26" s="143"/>
      <c r="N26" s="143"/>
      <c r="O26" s="123"/>
      <c r="P26" s="113"/>
      <c r="Q26" s="133"/>
      <c r="R26" s="134" t="s">
        <v>81</v>
      </c>
      <c r="S26" s="135"/>
      <c r="T26" s="136">
        <v>136</v>
      </c>
      <c r="U26" s="144"/>
      <c r="V26" s="144">
        <v>20481</v>
      </c>
      <c r="W26" s="125">
        <v>150.6</v>
      </c>
      <c r="X26" s="113"/>
      <c r="Y26" s="158"/>
      <c r="Z26" s="159" t="s">
        <v>81</v>
      </c>
      <c r="AA26" s="160"/>
      <c r="AB26" s="161">
        <v>112</v>
      </c>
      <c r="AC26" s="166"/>
      <c r="AD26" s="166">
        <v>17594</v>
      </c>
      <c r="AE26" s="167">
        <v>157.08928571428572</v>
      </c>
      <c r="AF26" s="163"/>
      <c r="AG26" s="158"/>
      <c r="AH26" s="159" t="s">
        <v>81</v>
      </c>
      <c r="AI26" s="160"/>
      <c r="AJ26" s="161">
        <v>136</v>
      </c>
      <c r="AK26" s="173"/>
      <c r="AL26" s="161">
        <v>21302</v>
      </c>
      <c r="AM26" s="175">
        <v>156.63235294117646</v>
      </c>
    </row>
    <row r="27" spans="1:39" s="112" customFormat="1" x14ac:dyDescent="0.2">
      <c r="A27" s="126"/>
      <c r="B27" s="127"/>
      <c r="C27" s="128"/>
      <c r="D27" s="129"/>
      <c r="E27" s="129"/>
      <c r="F27" s="129"/>
      <c r="G27" s="130"/>
      <c r="I27" s="126"/>
      <c r="J27" s="127"/>
      <c r="K27" s="128"/>
      <c r="L27" s="129"/>
      <c r="M27" s="129"/>
      <c r="N27" s="129"/>
      <c r="O27" s="130"/>
      <c r="Q27" s="126"/>
      <c r="R27" s="127"/>
      <c r="S27" s="128"/>
      <c r="T27" s="129"/>
      <c r="U27" s="129"/>
      <c r="V27" s="129"/>
      <c r="W27" s="130"/>
      <c r="Y27" s="168"/>
      <c r="Z27" s="169"/>
      <c r="AA27" s="170"/>
      <c r="AB27" s="171"/>
      <c r="AC27" s="171"/>
      <c r="AD27" s="171"/>
      <c r="AE27" s="172"/>
      <c r="AF27" s="173"/>
      <c r="AG27" s="168"/>
      <c r="AH27" s="169"/>
      <c r="AI27" s="170"/>
      <c r="AJ27" s="171"/>
      <c r="AK27" s="171"/>
      <c r="AL27" s="171"/>
      <c r="AM27" s="172"/>
    </row>
    <row r="28" spans="1:39" s="112" customFormat="1" x14ac:dyDescent="0.2">
      <c r="A28" s="126"/>
      <c r="B28" s="127" t="s">
        <v>159</v>
      </c>
      <c r="C28" s="128"/>
      <c r="D28" s="129">
        <v>608</v>
      </c>
      <c r="E28" s="129"/>
      <c r="F28" s="131">
        <v>94657</v>
      </c>
      <c r="G28" s="130">
        <v>155.68585526315789</v>
      </c>
      <c r="I28" s="126"/>
      <c r="J28" s="127" t="s">
        <v>159</v>
      </c>
      <c r="K28" s="128"/>
      <c r="L28" s="129">
        <v>512</v>
      </c>
      <c r="M28" s="129"/>
      <c r="N28" s="131">
        <v>81910</v>
      </c>
      <c r="O28" s="130">
        <v>159.98046875</v>
      </c>
      <c r="P28" s="113"/>
      <c r="Q28" s="126"/>
      <c r="R28" s="127" t="s">
        <v>159</v>
      </c>
      <c r="S28" s="128"/>
      <c r="T28" s="129">
        <v>632</v>
      </c>
      <c r="U28" s="129"/>
      <c r="V28" s="131">
        <v>106232</v>
      </c>
      <c r="W28" s="130">
        <v>168.08860759493672</v>
      </c>
      <c r="X28" s="113"/>
      <c r="Y28" s="168"/>
      <c r="Z28" s="169" t="s">
        <v>159</v>
      </c>
      <c r="AA28" s="170"/>
      <c r="AB28" s="171">
        <f>SUM(AB18,AB20,AB22,AB24,AB26)</f>
        <v>710</v>
      </c>
      <c r="AC28" s="171"/>
      <c r="AD28" s="176">
        <f>SUM(AD18,AD20,AD22,AD24,AD26)</f>
        <v>122636</v>
      </c>
      <c r="AE28" s="172">
        <f>SUM(AD28/AB28)</f>
        <v>172.72676056338028</v>
      </c>
      <c r="AF28" s="163"/>
      <c r="AG28" s="168"/>
      <c r="AH28" s="169" t="s">
        <v>159</v>
      </c>
      <c r="AI28" s="170"/>
      <c r="AJ28" s="171">
        <v>640</v>
      </c>
      <c r="AK28" s="171"/>
      <c r="AL28" s="176">
        <v>109878</v>
      </c>
      <c r="AM28" s="172">
        <v>171.68437499999999</v>
      </c>
    </row>
    <row r="29" spans="1:39" ht="15.75" x14ac:dyDescent="0.25">
      <c r="F29" s="132"/>
      <c r="G29" s="145"/>
      <c r="O29" s="145"/>
      <c r="V29" s="132"/>
      <c r="W29" s="145"/>
      <c r="Y29"/>
      <c r="Z29"/>
      <c r="AA29"/>
      <c r="AB29"/>
      <c r="AC29"/>
      <c r="AD29"/>
      <c r="AE29" s="177"/>
      <c r="AF29"/>
      <c r="AG29"/>
      <c r="AH29"/>
      <c r="AI29"/>
      <c r="AJ29"/>
      <c r="AK29"/>
      <c r="AL29"/>
      <c r="AM29" s="177"/>
    </row>
    <row r="30" spans="1:39" s="105" customFormat="1" x14ac:dyDescent="0.25">
      <c r="A30" s="180" t="s">
        <v>166</v>
      </c>
      <c r="B30" s="181"/>
      <c r="C30" s="181"/>
      <c r="D30" s="181"/>
      <c r="E30" s="181"/>
      <c r="F30" s="181"/>
      <c r="G30" s="181"/>
      <c r="I30" s="180" t="s">
        <v>166</v>
      </c>
      <c r="J30" s="181"/>
      <c r="K30" s="181"/>
      <c r="L30" s="181"/>
      <c r="M30" s="181"/>
      <c r="N30" s="181"/>
      <c r="O30" s="181"/>
      <c r="Q30" s="180" t="s">
        <v>166</v>
      </c>
      <c r="R30" s="181"/>
      <c r="S30" s="181"/>
      <c r="T30" s="181"/>
      <c r="U30" s="181"/>
      <c r="V30" s="181"/>
      <c r="W30" s="181"/>
      <c r="Y30" s="193" t="s">
        <v>166</v>
      </c>
      <c r="Z30" s="194"/>
      <c r="AA30" s="194"/>
      <c r="AB30" s="194"/>
      <c r="AC30" s="194"/>
      <c r="AD30" s="194"/>
      <c r="AE30" s="194"/>
      <c r="AF30" s="165"/>
      <c r="AG30" s="193" t="s">
        <v>166</v>
      </c>
      <c r="AH30" s="194"/>
      <c r="AI30" s="194"/>
      <c r="AJ30" s="194"/>
      <c r="AK30" s="194"/>
      <c r="AL30" s="194"/>
      <c r="AM30" s="194"/>
    </row>
    <row r="31" spans="1:39" s="112" customFormat="1" x14ac:dyDescent="0.2">
      <c r="A31" s="133"/>
      <c r="B31" s="134" t="s">
        <v>81</v>
      </c>
      <c r="C31" s="137"/>
      <c r="D31" s="144">
        <v>80</v>
      </c>
      <c r="E31" s="137"/>
      <c r="F31" s="144">
        <v>13893</v>
      </c>
      <c r="G31" s="111">
        <v>173.66249999999999</v>
      </c>
      <c r="I31" s="133"/>
      <c r="J31" s="134" t="s">
        <v>81</v>
      </c>
      <c r="K31" s="137"/>
      <c r="L31" s="144">
        <v>128</v>
      </c>
      <c r="M31" s="137"/>
      <c r="N31" s="144">
        <v>23311</v>
      </c>
      <c r="O31" s="111">
        <v>182.1171875</v>
      </c>
      <c r="P31" s="113"/>
      <c r="Q31" s="133"/>
      <c r="R31" s="134" t="s">
        <v>81</v>
      </c>
      <c r="S31" s="137"/>
      <c r="T31" s="144">
        <v>144</v>
      </c>
      <c r="U31" s="137"/>
      <c r="V31" s="144">
        <v>26718</v>
      </c>
      <c r="W31" s="125">
        <v>185.54166666666666</v>
      </c>
      <c r="X31" s="113"/>
      <c r="Y31" s="158"/>
      <c r="Z31" s="159" t="s">
        <v>81</v>
      </c>
      <c r="AA31" s="160"/>
      <c r="AB31" s="161">
        <v>188</v>
      </c>
      <c r="AC31" s="161"/>
      <c r="AD31" s="161">
        <v>34755</v>
      </c>
      <c r="AE31" s="162">
        <v>188.8858695652174</v>
      </c>
      <c r="AF31" s="163"/>
      <c r="AG31" s="158"/>
      <c r="AH31" s="159" t="s">
        <v>81</v>
      </c>
      <c r="AI31" s="160"/>
      <c r="AJ31" s="161">
        <v>144</v>
      </c>
      <c r="AK31" s="161"/>
      <c r="AL31" s="161">
        <v>27424</v>
      </c>
      <c r="AM31" s="162">
        <v>190.44</v>
      </c>
    </row>
    <row r="32" spans="1:39" s="105" customFormat="1" x14ac:dyDescent="0.25">
      <c r="A32" s="189" t="s">
        <v>167</v>
      </c>
      <c r="B32" s="190"/>
      <c r="C32" s="190"/>
      <c r="D32" s="190"/>
      <c r="E32" s="190"/>
      <c r="F32" s="190"/>
      <c r="G32" s="190"/>
      <c r="I32" s="189" t="s">
        <v>167</v>
      </c>
      <c r="J32" s="190"/>
      <c r="K32" s="190"/>
      <c r="L32" s="190"/>
      <c r="M32" s="190"/>
      <c r="N32" s="190"/>
      <c r="O32" s="190"/>
      <c r="Q32" s="189" t="s">
        <v>167</v>
      </c>
      <c r="R32" s="190"/>
      <c r="S32" s="190"/>
      <c r="T32" s="190"/>
      <c r="U32" s="190"/>
      <c r="V32" s="190"/>
      <c r="W32" s="190"/>
      <c r="Y32" s="191" t="s">
        <v>167</v>
      </c>
      <c r="Z32" s="196"/>
      <c r="AA32" s="196"/>
      <c r="AB32" s="196"/>
      <c r="AC32" s="196"/>
      <c r="AD32" s="196"/>
      <c r="AE32" s="196"/>
      <c r="AF32" s="165"/>
      <c r="AG32" s="191" t="s">
        <v>167</v>
      </c>
      <c r="AH32" s="196"/>
      <c r="AI32" s="196"/>
      <c r="AJ32" s="196"/>
      <c r="AK32" s="196"/>
      <c r="AL32" s="196"/>
      <c r="AM32" s="196"/>
    </row>
    <row r="33" spans="1:39" s="112" customFormat="1" x14ac:dyDescent="0.2">
      <c r="A33" s="133"/>
      <c r="B33" s="134" t="s">
        <v>81</v>
      </c>
      <c r="C33" s="137"/>
      <c r="D33" s="144">
        <v>112</v>
      </c>
      <c r="E33" s="137"/>
      <c r="F33" s="144">
        <v>18799</v>
      </c>
      <c r="G33" s="111">
        <v>167.84821428571428</v>
      </c>
      <c r="I33" s="133"/>
      <c r="J33" s="134" t="s">
        <v>81</v>
      </c>
      <c r="K33" s="137"/>
      <c r="L33" s="144">
        <v>80</v>
      </c>
      <c r="M33" s="137"/>
      <c r="N33" s="144">
        <v>14263</v>
      </c>
      <c r="O33" s="111">
        <v>178.28749999999999</v>
      </c>
      <c r="P33" s="113"/>
      <c r="Q33" s="133"/>
      <c r="R33" s="134" t="s">
        <v>81</v>
      </c>
      <c r="S33" s="137"/>
      <c r="T33" s="144">
        <v>144</v>
      </c>
      <c r="U33" s="137"/>
      <c r="V33" s="144">
        <v>25700</v>
      </c>
      <c r="W33" s="125">
        <v>178.47222222222223</v>
      </c>
      <c r="X33" s="113"/>
      <c r="Y33" s="158"/>
      <c r="Z33" s="159" t="s">
        <v>81</v>
      </c>
      <c r="AA33" s="160"/>
      <c r="AB33" s="161">
        <v>152</v>
      </c>
      <c r="AC33" s="161"/>
      <c r="AD33" s="161">
        <v>28056</v>
      </c>
      <c r="AE33" s="162">
        <v>184.57894736842104</v>
      </c>
      <c r="AF33" s="163"/>
      <c r="AG33" s="158"/>
      <c r="AH33" s="159" t="s">
        <v>81</v>
      </c>
      <c r="AI33" s="160"/>
      <c r="AJ33" s="161">
        <v>160</v>
      </c>
      <c r="AK33" s="161"/>
      <c r="AL33" s="161">
        <v>29235</v>
      </c>
      <c r="AM33" s="162">
        <v>185.72</v>
      </c>
    </row>
    <row r="34" spans="1:39" s="105" customFormat="1" x14ac:dyDescent="0.25">
      <c r="A34" s="180" t="s">
        <v>168</v>
      </c>
      <c r="B34" s="181"/>
      <c r="C34" s="181"/>
      <c r="D34" s="181"/>
      <c r="E34" s="181"/>
      <c r="F34" s="181"/>
      <c r="G34" s="181"/>
      <c r="I34" s="180" t="s">
        <v>168</v>
      </c>
      <c r="J34" s="181"/>
      <c r="K34" s="181"/>
      <c r="L34" s="181"/>
      <c r="M34" s="181"/>
      <c r="N34" s="181"/>
      <c r="O34" s="181"/>
      <c r="Q34" s="180" t="s">
        <v>168</v>
      </c>
      <c r="R34" s="181"/>
      <c r="S34" s="181"/>
      <c r="T34" s="181"/>
      <c r="U34" s="181"/>
      <c r="V34" s="181"/>
      <c r="W34" s="181"/>
      <c r="Y34" s="193" t="s">
        <v>168</v>
      </c>
      <c r="Z34" s="194"/>
      <c r="AA34" s="194"/>
      <c r="AB34" s="194"/>
      <c r="AC34" s="194"/>
      <c r="AD34" s="194"/>
      <c r="AE34" s="194"/>
      <c r="AF34" s="165"/>
      <c r="AG34" s="193" t="s">
        <v>168</v>
      </c>
      <c r="AH34" s="194"/>
      <c r="AI34" s="194"/>
      <c r="AJ34" s="194"/>
      <c r="AK34" s="194"/>
      <c r="AL34" s="194"/>
      <c r="AM34" s="194"/>
    </row>
    <row r="35" spans="1:39" s="112" customFormat="1" x14ac:dyDescent="0.2">
      <c r="A35" s="133"/>
      <c r="B35" s="134" t="s">
        <v>81</v>
      </c>
      <c r="C35" s="137"/>
      <c r="D35" s="144">
        <v>232</v>
      </c>
      <c r="E35" s="137"/>
      <c r="F35" s="144">
        <v>36671</v>
      </c>
      <c r="G35" s="111">
        <v>158.06465517241378</v>
      </c>
      <c r="I35" s="133"/>
      <c r="J35" s="134" t="s">
        <v>81</v>
      </c>
      <c r="K35" s="137"/>
      <c r="L35" s="144">
        <v>160</v>
      </c>
      <c r="M35" s="137"/>
      <c r="N35" s="144">
        <v>26697</v>
      </c>
      <c r="O35" s="111">
        <v>166.85624999999999</v>
      </c>
      <c r="P35" s="113"/>
      <c r="Q35" s="133"/>
      <c r="R35" s="134" t="s">
        <v>81</v>
      </c>
      <c r="S35" s="137"/>
      <c r="T35" s="144">
        <v>184</v>
      </c>
      <c r="U35" s="137"/>
      <c r="V35" s="144">
        <v>29740</v>
      </c>
      <c r="W35" s="125">
        <v>161.63043478260869</v>
      </c>
      <c r="X35" s="113"/>
      <c r="Y35" s="158"/>
      <c r="Z35" s="159" t="s">
        <v>81</v>
      </c>
      <c r="AA35" s="160"/>
      <c r="AB35" s="161">
        <v>240</v>
      </c>
      <c r="AC35" s="161"/>
      <c r="AD35" s="161">
        <v>39293</v>
      </c>
      <c r="AE35" s="162">
        <v>163.72083333333333</v>
      </c>
      <c r="AF35" s="163"/>
      <c r="AG35" s="158"/>
      <c r="AH35" s="159" t="s">
        <v>81</v>
      </c>
      <c r="AI35" s="160"/>
      <c r="AJ35" s="161">
        <v>232</v>
      </c>
      <c r="AK35" s="161"/>
      <c r="AL35" s="161">
        <v>37357</v>
      </c>
      <c r="AM35" s="162">
        <v>161.02000000000001</v>
      </c>
    </row>
    <row r="36" spans="1:39" s="105" customFormat="1" x14ac:dyDescent="0.25">
      <c r="A36" s="180" t="s">
        <v>169</v>
      </c>
      <c r="B36" s="181"/>
      <c r="C36" s="181"/>
      <c r="D36" s="181"/>
      <c r="E36" s="181"/>
      <c r="F36" s="181"/>
      <c r="G36" s="181"/>
      <c r="I36" s="180" t="s">
        <v>169</v>
      </c>
      <c r="J36" s="181"/>
      <c r="K36" s="181"/>
      <c r="L36" s="181"/>
      <c r="M36" s="181"/>
      <c r="N36" s="181"/>
      <c r="O36" s="181"/>
      <c r="Q36" s="180" t="s">
        <v>170</v>
      </c>
      <c r="R36" s="181"/>
      <c r="S36" s="181"/>
      <c r="T36" s="181"/>
      <c r="U36" s="181"/>
      <c r="V36" s="181"/>
      <c r="W36" s="181"/>
      <c r="Y36" s="193" t="s">
        <v>170</v>
      </c>
      <c r="Z36" s="194"/>
      <c r="AA36" s="194"/>
      <c r="AB36" s="194"/>
      <c r="AC36" s="194"/>
      <c r="AD36" s="194"/>
      <c r="AE36" s="194"/>
      <c r="AF36" s="165"/>
      <c r="AG36" s="193" t="s">
        <v>170</v>
      </c>
      <c r="AH36" s="194"/>
      <c r="AI36" s="194"/>
      <c r="AJ36" s="194"/>
      <c r="AK36" s="194"/>
      <c r="AL36" s="194"/>
      <c r="AM36" s="194"/>
    </row>
    <row r="37" spans="1:39" s="112" customFormat="1" x14ac:dyDescent="0.2">
      <c r="A37" s="133"/>
      <c r="B37" s="134" t="s">
        <v>81</v>
      </c>
      <c r="C37" s="137"/>
      <c r="D37" s="136">
        <v>184</v>
      </c>
      <c r="E37" s="137"/>
      <c r="F37" s="136">
        <v>27906</v>
      </c>
      <c r="G37" s="111">
        <v>151.66304347826087</v>
      </c>
      <c r="I37" s="133"/>
      <c r="J37" s="134" t="s">
        <v>81</v>
      </c>
      <c r="K37" s="137"/>
      <c r="L37" s="136">
        <v>48</v>
      </c>
      <c r="M37" s="137"/>
      <c r="N37" s="136">
        <v>8553</v>
      </c>
      <c r="O37" s="111">
        <v>178.1875</v>
      </c>
      <c r="P37" s="113"/>
      <c r="Q37" s="133"/>
      <c r="R37" s="134" t="s">
        <v>81</v>
      </c>
      <c r="S37" s="137"/>
      <c r="T37" s="136">
        <v>48</v>
      </c>
      <c r="U37" s="137"/>
      <c r="V37" s="136">
        <v>8553</v>
      </c>
      <c r="W37" s="144">
        <v>178.1875</v>
      </c>
      <c r="X37" s="113"/>
      <c r="Y37" s="158"/>
      <c r="Z37" s="159" t="s">
        <v>81</v>
      </c>
      <c r="AA37" s="160"/>
      <c r="AB37" s="161">
        <v>48</v>
      </c>
      <c r="AC37" s="166"/>
      <c r="AD37" s="166">
        <v>8570</v>
      </c>
      <c r="AE37" s="167">
        <v>178.54166666666666</v>
      </c>
      <c r="AF37" s="163"/>
      <c r="AG37" s="158"/>
      <c r="AH37" s="159" t="s">
        <v>81</v>
      </c>
      <c r="AI37" s="160"/>
      <c r="AJ37" s="161">
        <v>64</v>
      </c>
      <c r="AK37" s="161"/>
      <c r="AL37" s="161">
        <v>11570</v>
      </c>
      <c r="AM37" s="162">
        <v>180.78</v>
      </c>
    </row>
    <row r="38" spans="1:39" s="105" customFormat="1" x14ac:dyDescent="0.25">
      <c r="A38" s="180"/>
      <c r="B38" s="181"/>
      <c r="C38" s="181"/>
      <c r="D38" s="181"/>
      <c r="E38" s="181"/>
      <c r="F38" s="181"/>
      <c r="G38" s="181"/>
      <c r="I38" s="180"/>
      <c r="J38" s="181"/>
      <c r="K38" s="181"/>
      <c r="L38" s="181"/>
      <c r="M38" s="181"/>
      <c r="N38" s="181"/>
      <c r="O38" s="181"/>
      <c r="Q38" s="180" t="s">
        <v>171</v>
      </c>
      <c r="R38" s="181"/>
      <c r="S38" s="181"/>
      <c r="T38" s="181"/>
      <c r="U38" s="181"/>
      <c r="V38" s="181"/>
      <c r="W38" s="181"/>
      <c r="Y38" s="193" t="s">
        <v>171</v>
      </c>
      <c r="Z38" s="194"/>
      <c r="AA38" s="194"/>
      <c r="AB38" s="194"/>
      <c r="AC38" s="194"/>
      <c r="AD38" s="194"/>
      <c r="AE38" s="194"/>
      <c r="AF38" s="165"/>
      <c r="AG38" s="193" t="s">
        <v>171</v>
      </c>
      <c r="AH38" s="194"/>
      <c r="AI38" s="194"/>
      <c r="AJ38" s="194"/>
      <c r="AK38" s="194"/>
      <c r="AL38" s="194"/>
      <c r="AM38" s="194"/>
    </row>
    <row r="39" spans="1:39" s="112" customFormat="1" x14ac:dyDescent="0.2">
      <c r="A39" s="126"/>
      <c r="B39" s="127"/>
      <c r="C39" s="128"/>
      <c r="D39" s="129"/>
      <c r="F39" s="129"/>
      <c r="G39" s="146"/>
      <c r="I39" s="126"/>
      <c r="J39" s="127"/>
      <c r="K39" s="128"/>
      <c r="L39" s="129"/>
      <c r="N39" s="129"/>
      <c r="O39" s="146"/>
      <c r="P39" s="113"/>
      <c r="Q39" s="133"/>
      <c r="R39" s="134" t="s">
        <v>81</v>
      </c>
      <c r="S39" s="135"/>
      <c r="T39" s="136">
        <v>112</v>
      </c>
      <c r="U39" s="137"/>
      <c r="V39" s="136">
        <v>17089</v>
      </c>
      <c r="W39" s="111">
        <v>152.58035714285714</v>
      </c>
      <c r="X39" s="113"/>
      <c r="Y39" s="158"/>
      <c r="Z39" s="159" t="s">
        <v>81</v>
      </c>
      <c r="AA39" s="160"/>
      <c r="AB39" s="161">
        <v>112</v>
      </c>
      <c r="AC39" s="161"/>
      <c r="AD39" s="161">
        <v>17494</v>
      </c>
      <c r="AE39" s="162">
        <v>156.19642857142858</v>
      </c>
      <c r="AF39" s="163"/>
      <c r="AG39" s="158"/>
      <c r="AH39" s="159" t="s">
        <v>81</v>
      </c>
      <c r="AI39" s="160"/>
      <c r="AJ39" s="161">
        <v>172</v>
      </c>
      <c r="AK39" s="161"/>
      <c r="AL39" s="161">
        <v>25946</v>
      </c>
      <c r="AM39" s="162">
        <v>150.85</v>
      </c>
    </row>
    <row r="40" spans="1:39" s="112" customFormat="1" x14ac:dyDescent="0.2">
      <c r="A40" s="126"/>
      <c r="B40" s="127"/>
      <c r="C40" s="128"/>
      <c r="D40" s="129"/>
      <c r="E40" s="129"/>
      <c r="F40" s="129"/>
      <c r="G40" s="130"/>
      <c r="I40" s="126"/>
      <c r="J40" s="127"/>
      <c r="K40" s="128"/>
      <c r="L40" s="129"/>
      <c r="M40" s="129"/>
      <c r="N40" s="129"/>
      <c r="O40" s="130"/>
      <c r="Q40" s="126"/>
      <c r="R40" s="127"/>
      <c r="S40" s="128"/>
      <c r="T40" s="129"/>
      <c r="U40" s="129"/>
      <c r="V40" s="129"/>
      <c r="W40" s="130"/>
      <c r="Y40" s="168"/>
      <c r="Z40" s="169"/>
      <c r="AA40" s="170"/>
      <c r="AB40" s="171"/>
      <c r="AC40" s="171"/>
      <c r="AD40" s="171"/>
      <c r="AE40" s="172"/>
      <c r="AF40" s="173"/>
      <c r="AG40" s="168"/>
      <c r="AH40" s="169"/>
      <c r="AI40" s="170"/>
      <c r="AJ40" s="171"/>
      <c r="AK40" s="171"/>
      <c r="AL40" s="171"/>
      <c r="AM40" s="172"/>
    </row>
    <row r="41" spans="1:39" s="112" customFormat="1" x14ac:dyDescent="0.2">
      <c r="A41" s="126"/>
      <c r="B41" s="127" t="s">
        <v>159</v>
      </c>
      <c r="C41" s="128"/>
      <c r="D41" s="129">
        <v>608</v>
      </c>
      <c r="E41" s="129"/>
      <c r="F41" s="129">
        <v>97269</v>
      </c>
      <c r="G41" s="130">
        <v>159.98190789473685</v>
      </c>
      <c r="I41" s="126"/>
      <c r="J41" s="127" t="s">
        <v>159</v>
      </c>
      <c r="K41" s="128"/>
      <c r="L41" s="129">
        <v>416</v>
      </c>
      <c r="M41" s="129"/>
      <c r="N41" s="129">
        <v>72824</v>
      </c>
      <c r="O41" s="130">
        <v>175.05769230769232</v>
      </c>
      <c r="P41" s="113"/>
      <c r="Q41" s="126"/>
      <c r="R41" s="127" t="s">
        <v>159</v>
      </c>
      <c r="S41" s="128"/>
      <c r="T41" s="129">
        <v>632</v>
      </c>
      <c r="U41" s="129"/>
      <c r="V41" s="129">
        <v>107800</v>
      </c>
      <c r="W41" s="130">
        <v>170.56962025316454</v>
      </c>
      <c r="X41" s="113"/>
      <c r="Y41" s="168"/>
      <c r="Z41" s="169" t="s">
        <v>159</v>
      </c>
      <c r="AA41" s="170"/>
      <c r="AB41" s="171">
        <f>SUM(AB31,AB33,AB35,AB37,AB39)</f>
        <v>740</v>
      </c>
      <c r="AC41" s="171"/>
      <c r="AD41" s="171">
        <f>SUM(AD31,AD33,AD35,AD37,AD39)</f>
        <v>128168</v>
      </c>
      <c r="AE41" s="172">
        <f>SUM(AD41/AB41)</f>
        <v>173.2</v>
      </c>
      <c r="AF41" s="163"/>
      <c r="AG41" s="168"/>
      <c r="AH41" s="169" t="s">
        <v>159</v>
      </c>
      <c r="AI41" s="170"/>
      <c r="AJ41" s="171">
        <v>772</v>
      </c>
      <c r="AK41" s="171"/>
      <c r="AL41" s="171">
        <v>131532</v>
      </c>
      <c r="AM41" s="172">
        <v>170.37823834196891</v>
      </c>
    </row>
    <row r="42" spans="1:39" ht="15.75" x14ac:dyDescent="0.25">
      <c r="F42" s="132"/>
      <c r="G42" s="132"/>
      <c r="P42" s="113"/>
      <c r="V42" s="132"/>
      <c r="W42" s="132"/>
      <c r="X42" s="113"/>
      <c r="Y42"/>
      <c r="Z42"/>
      <c r="AA42"/>
      <c r="AB42"/>
      <c r="AC42"/>
      <c r="AD42"/>
      <c r="AE42"/>
      <c r="AF42" s="163"/>
      <c r="AG42"/>
      <c r="AH42"/>
      <c r="AI42"/>
      <c r="AJ42"/>
      <c r="AK42"/>
      <c r="AL42"/>
      <c r="AM42"/>
    </row>
    <row r="43" spans="1:39" s="105" customFormat="1" x14ac:dyDescent="0.25">
      <c r="A43" s="180" t="s">
        <v>172</v>
      </c>
      <c r="B43" s="181"/>
      <c r="C43" s="181"/>
      <c r="D43" s="181"/>
      <c r="E43" s="181"/>
      <c r="F43" s="181"/>
      <c r="G43" s="113"/>
      <c r="I43" s="180" t="s">
        <v>172</v>
      </c>
      <c r="J43" s="181"/>
      <c r="K43" s="181"/>
      <c r="L43" s="181"/>
      <c r="M43" s="181"/>
      <c r="N43" s="181"/>
      <c r="O43" s="113"/>
      <c r="Q43" s="180" t="s">
        <v>172</v>
      </c>
      <c r="R43" s="181"/>
      <c r="S43" s="181"/>
      <c r="T43" s="181"/>
      <c r="U43" s="181"/>
      <c r="V43" s="181"/>
      <c r="W43" s="113"/>
      <c r="Y43" s="193" t="s">
        <v>172</v>
      </c>
      <c r="Z43" s="194"/>
      <c r="AA43" s="194"/>
      <c r="AB43" s="194"/>
      <c r="AC43" s="194"/>
      <c r="AD43" s="194"/>
      <c r="AE43" s="178"/>
      <c r="AF43" s="165"/>
      <c r="AG43" s="193" t="s">
        <v>172</v>
      </c>
      <c r="AH43" s="194"/>
      <c r="AI43" s="194"/>
      <c r="AJ43" s="194"/>
      <c r="AK43" s="194"/>
      <c r="AL43" s="194"/>
      <c r="AM43" s="178"/>
    </row>
    <row r="44" spans="1:39" s="112" customFormat="1" x14ac:dyDescent="0.2">
      <c r="A44" s="133"/>
      <c r="B44" s="134" t="s">
        <v>81</v>
      </c>
      <c r="C44" s="135"/>
      <c r="D44" s="136">
        <v>90</v>
      </c>
      <c r="E44" s="136"/>
      <c r="F44" s="136">
        <v>16183</v>
      </c>
      <c r="G44" s="111">
        <v>179.8111111111111</v>
      </c>
      <c r="I44" s="133"/>
      <c r="J44" s="134" t="s">
        <v>81</v>
      </c>
      <c r="K44" s="135"/>
      <c r="L44" s="136">
        <v>108</v>
      </c>
      <c r="M44" s="136"/>
      <c r="N44" s="136">
        <v>19796</v>
      </c>
      <c r="O44" s="111">
        <v>183.2962962962963</v>
      </c>
      <c r="P44" s="113"/>
      <c r="Q44" s="133"/>
      <c r="R44" s="134" t="s">
        <v>81</v>
      </c>
      <c r="S44" s="135"/>
      <c r="T44" s="136">
        <v>162</v>
      </c>
      <c r="U44" s="136"/>
      <c r="V44" s="136">
        <v>28955</v>
      </c>
      <c r="W44" s="111">
        <v>178.73456790123456</v>
      </c>
      <c r="X44" s="113"/>
      <c r="Y44" s="158"/>
      <c r="Z44" s="159" t="s">
        <v>81</v>
      </c>
      <c r="AA44" s="160"/>
      <c r="AB44" s="161">
        <v>180</v>
      </c>
      <c r="AC44" s="161"/>
      <c r="AD44" s="161">
        <v>33461</v>
      </c>
      <c r="AE44" s="162">
        <v>185.89444444444445</v>
      </c>
      <c r="AF44" s="163"/>
      <c r="AG44" s="158"/>
      <c r="AH44" s="159" t="s">
        <v>81</v>
      </c>
      <c r="AI44" s="160"/>
      <c r="AJ44" s="161">
        <v>138</v>
      </c>
      <c r="AK44" s="161"/>
      <c r="AL44" s="161">
        <v>21626</v>
      </c>
      <c r="AM44" s="162">
        <v>156.71</v>
      </c>
    </row>
    <row r="45" spans="1:39" s="105" customFormat="1" x14ac:dyDescent="0.25">
      <c r="A45" s="180" t="s">
        <v>173</v>
      </c>
      <c r="B45" s="181"/>
      <c r="C45" s="181"/>
      <c r="D45" s="181"/>
      <c r="E45" s="181"/>
      <c r="F45" s="181"/>
      <c r="G45" s="113"/>
      <c r="I45" s="180" t="s">
        <v>173</v>
      </c>
      <c r="J45" s="181"/>
      <c r="K45" s="181"/>
      <c r="L45" s="181"/>
      <c r="M45" s="181"/>
      <c r="N45" s="181"/>
      <c r="O45" s="113"/>
      <c r="Q45" s="180" t="s">
        <v>173</v>
      </c>
      <c r="R45" s="181"/>
      <c r="S45" s="181"/>
      <c r="T45" s="181"/>
      <c r="U45" s="181"/>
      <c r="V45" s="181"/>
      <c r="W45" s="113"/>
      <c r="Y45" s="193" t="s">
        <v>173</v>
      </c>
      <c r="Z45" s="194"/>
      <c r="AA45" s="194"/>
      <c r="AB45" s="194"/>
      <c r="AC45" s="194"/>
      <c r="AD45" s="194"/>
      <c r="AE45" s="178"/>
      <c r="AF45" s="165"/>
      <c r="AG45" s="193" t="s">
        <v>173</v>
      </c>
      <c r="AH45" s="194"/>
      <c r="AI45" s="194"/>
      <c r="AJ45" s="194"/>
      <c r="AK45" s="194"/>
      <c r="AL45" s="194"/>
      <c r="AM45" s="178"/>
    </row>
    <row r="46" spans="1:39" s="112" customFormat="1" x14ac:dyDescent="0.2">
      <c r="A46" s="133"/>
      <c r="B46" s="134" t="s">
        <v>81</v>
      </c>
      <c r="C46" s="135"/>
      <c r="D46" s="136">
        <v>90</v>
      </c>
      <c r="E46" s="136"/>
      <c r="F46" s="136">
        <v>15221</v>
      </c>
      <c r="G46" s="111">
        <v>169.12222222222223</v>
      </c>
      <c r="I46" s="133"/>
      <c r="J46" s="134" t="s">
        <v>81</v>
      </c>
      <c r="K46" s="135"/>
      <c r="L46" s="136">
        <v>84</v>
      </c>
      <c r="M46" s="136"/>
      <c r="N46" s="136">
        <v>14379</v>
      </c>
      <c r="O46" s="111">
        <v>171.17857142857142</v>
      </c>
      <c r="P46" s="113"/>
      <c r="Q46" s="133"/>
      <c r="R46" s="134" t="s">
        <v>81</v>
      </c>
      <c r="S46" s="135"/>
      <c r="T46" s="136">
        <v>84</v>
      </c>
      <c r="U46" s="136"/>
      <c r="V46" s="136">
        <v>14379</v>
      </c>
      <c r="W46" s="111">
        <v>171.17857142857142</v>
      </c>
      <c r="X46" s="113"/>
      <c r="Y46" s="158"/>
      <c r="Z46" s="159" t="s">
        <v>81</v>
      </c>
      <c r="AA46" s="160"/>
      <c r="AB46" s="161">
        <v>108</v>
      </c>
      <c r="AC46" s="161"/>
      <c r="AD46" s="161">
        <v>19488</v>
      </c>
      <c r="AE46" s="162">
        <v>180.44444444444446</v>
      </c>
      <c r="AF46" s="163"/>
      <c r="AG46" s="158"/>
      <c r="AH46" s="159" t="s">
        <v>81</v>
      </c>
      <c r="AI46" s="160"/>
      <c r="AJ46" s="161">
        <v>126</v>
      </c>
      <c r="AK46" s="161"/>
      <c r="AL46" s="161">
        <v>22281</v>
      </c>
      <c r="AM46" s="162">
        <v>176.83</v>
      </c>
    </row>
    <row r="47" spans="1:39" s="105" customFormat="1" x14ac:dyDescent="0.25">
      <c r="A47" s="180" t="s">
        <v>174</v>
      </c>
      <c r="B47" s="181"/>
      <c r="C47" s="181"/>
      <c r="D47" s="181"/>
      <c r="E47" s="181"/>
      <c r="F47" s="181"/>
      <c r="G47" s="113"/>
      <c r="I47" s="180" t="s">
        <v>174</v>
      </c>
      <c r="J47" s="181"/>
      <c r="K47" s="181"/>
      <c r="L47" s="181"/>
      <c r="M47" s="181"/>
      <c r="N47" s="181"/>
      <c r="O47" s="113"/>
      <c r="P47" s="113"/>
      <c r="Q47" s="180" t="s">
        <v>174</v>
      </c>
      <c r="R47" s="181"/>
      <c r="S47" s="181"/>
      <c r="T47" s="181"/>
      <c r="U47" s="181"/>
      <c r="V47" s="181"/>
      <c r="W47" s="113"/>
      <c r="X47" s="113"/>
      <c r="Y47" s="193" t="s">
        <v>174</v>
      </c>
      <c r="Z47" s="194"/>
      <c r="AA47" s="194"/>
      <c r="AB47" s="194"/>
      <c r="AC47" s="194"/>
      <c r="AD47" s="194"/>
      <c r="AE47" s="178"/>
      <c r="AF47" s="163"/>
      <c r="AG47" s="193" t="s">
        <v>174</v>
      </c>
      <c r="AH47" s="194"/>
      <c r="AI47" s="194"/>
      <c r="AJ47" s="194"/>
      <c r="AK47" s="194"/>
      <c r="AL47" s="194"/>
      <c r="AM47" s="178"/>
    </row>
    <row r="48" spans="1:39" s="112" customFormat="1" x14ac:dyDescent="0.2">
      <c r="A48" s="133"/>
      <c r="B48" s="134" t="s">
        <v>81</v>
      </c>
      <c r="C48" s="135"/>
      <c r="D48" s="136">
        <v>102</v>
      </c>
      <c r="E48" s="136"/>
      <c r="F48" s="136">
        <v>15861</v>
      </c>
      <c r="G48" s="111">
        <v>155.5</v>
      </c>
      <c r="I48" s="133"/>
      <c r="J48" s="134" t="s">
        <v>81</v>
      </c>
      <c r="K48" s="135"/>
      <c r="L48" s="136">
        <v>96</v>
      </c>
      <c r="M48" s="136"/>
      <c r="N48" s="136">
        <v>15213</v>
      </c>
      <c r="O48" s="111">
        <v>158.46875</v>
      </c>
      <c r="P48" s="113"/>
      <c r="Q48" s="133"/>
      <c r="R48" s="134" t="s">
        <v>81</v>
      </c>
      <c r="S48" s="135"/>
      <c r="T48" s="136">
        <v>96</v>
      </c>
      <c r="U48" s="136"/>
      <c r="V48" s="136">
        <v>15213</v>
      </c>
      <c r="W48" s="111">
        <v>158.46875</v>
      </c>
      <c r="X48" s="113"/>
      <c r="Y48" s="158"/>
      <c r="Z48" s="159" t="s">
        <v>81</v>
      </c>
      <c r="AA48" s="160"/>
      <c r="AB48" s="161">
        <v>162</v>
      </c>
      <c r="AC48" s="161"/>
      <c r="AD48" s="161">
        <v>25575</v>
      </c>
      <c r="AE48" s="162">
        <v>157.87037037037038</v>
      </c>
      <c r="AF48" s="163"/>
      <c r="AG48" s="158"/>
      <c r="AH48" s="159" t="s">
        <v>81</v>
      </c>
      <c r="AI48" s="160"/>
      <c r="AJ48" s="161">
        <v>150</v>
      </c>
      <c r="AK48" s="161"/>
      <c r="AL48" s="161">
        <v>24534</v>
      </c>
      <c r="AM48" s="162">
        <v>163.56</v>
      </c>
    </row>
    <row r="49" spans="1:39" ht="15.75" x14ac:dyDescent="0.25">
      <c r="A49" s="180" t="s">
        <v>175</v>
      </c>
      <c r="B49" s="181"/>
      <c r="C49" s="181"/>
      <c r="D49" s="181"/>
      <c r="E49" s="181"/>
      <c r="F49" s="181"/>
      <c r="G49" s="113"/>
      <c r="I49" s="180" t="s">
        <v>175</v>
      </c>
      <c r="J49" s="181"/>
      <c r="K49" s="181"/>
      <c r="L49" s="181"/>
      <c r="M49" s="181"/>
      <c r="N49" s="181"/>
      <c r="O49" s="113"/>
      <c r="Q49" s="180" t="s">
        <v>175</v>
      </c>
      <c r="R49" s="181"/>
      <c r="S49" s="181"/>
      <c r="T49" s="181"/>
      <c r="U49" s="181"/>
      <c r="V49" s="181"/>
      <c r="W49" s="113"/>
      <c r="Y49" s="193" t="s">
        <v>175</v>
      </c>
      <c r="Z49" s="194"/>
      <c r="AA49" s="194"/>
      <c r="AB49" s="194"/>
      <c r="AC49" s="194"/>
      <c r="AD49" s="194"/>
      <c r="AE49" s="178"/>
      <c r="AF49"/>
      <c r="AG49" s="193" t="s">
        <v>175</v>
      </c>
      <c r="AH49" s="194"/>
      <c r="AI49" s="194"/>
      <c r="AJ49" s="194"/>
      <c r="AK49" s="194"/>
      <c r="AL49" s="194"/>
      <c r="AM49" s="178"/>
    </row>
    <row r="50" spans="1:39" s="104" customFormat="1" x14ac:dyDescent="0.25">
      <c r="A50" s="133"/>
      <c r="B50" s="134" t="s">
        <v>81</v>
      </c>
      <c r="C50" s="135"/>
      <c r="D50" s="136">
        <v>150</v>
      </c>
      <c r="E50" s="136"/>
      <c r="F50" s="136">
        <v>22061</v>
      </c>
      <c r="G50" s="111">
        <v>147.07333333333332</v>
      </c>
      <c r="I50" s="133"/>
      <c r="J50" s="134" t="s">
        <v>81</v>
      </c>
      <c r="K50" s="135"/>
      <c r="L50" s="136">
        <v>114</v>
      </c>
      <c r="M50" s="136"/>
      <c r="N50" s="136">
        <v>17955</v>
      </c>
      <c r="O50" s="111">
        <v>157.5</v>
      </c>
      <c r="Q50" s="133"/>
      <c r="R50" s="134" t="s">
        <v>81</v>
      </c>
      <c r="S50" s="135"/>
      <c r="T50" s="136">
        <v>120</v>
      </c>
      <c r="U50" s="136"/>
      <c r="V50" s="136">
        <v>18490</v>
      </c>
      <c r="W50" s="111">
        <v>154.08333333333334</v>
      </c>
      <c r="Y50" s="158"/>
      <c r="Z50" s="159" t="s">
        <v>81</v>
      </c>
      <c r="AA50" s="160"/>
      <c r="AB50" s="161">
        <v>138</v>
      </c>
      <c r="AC50" s="161"/>
      <c r="AD50" s="161">
        <v>21395</v>
      </c>
      <c r="AE50" s="162">
        <v>155.03623188405797</v>
      </c>
      <c r="AF50" s="156"/>
      <c r="AG50" s="158"/>
      <c r="AH50" s="159" t="s">
        <v>81</v>
      </c>
      <c r="AI50" s="160"/>
      <c r="AJ50" s="161">
        <v>138</v>
      </c>
      <c r="AK50" s="161"/>
      <c r="AL50" s="161">
        <v>21626</v>
      </c>
      <c r="AM50" s="162">
        <v>156.71</v>
      </c>
    </row>
    <row r="51" spans="1:39" s="112" customFormat="1" x14ac:dyDescent="0.25">
      <c r="A51" s="180" t="s">
        <v>176</v>
      </c>
      <c r="B51" s="181"/>
      <c r="C51" s="181"/>
      <c r="D51" s="181"/>
      <c r="E51" s="181"/>
      <c r="F51" s="181"/>
      <c r="G51" s="113"/>
      <c r="I51" s="180" t="s">
        <v>176</v>
      </c>
      <c r="J51" s="181"/>
      <c r="K51" s="181"/>
      <c r="L51" s="181"/>
      <c r="M51" s="181"/>
      <c r="N51" s="181"/>
      <c r="O51" s="113"/>
      <c r="P51" s="113"/>
      <c r="Q51" s="180" t="s">
        <v>176</v>
      </c>
      <c r="R51" s="181"/>
      <c r="S51" s="181"/>
      <c r="T51" s="181"/>
      <c r="U51" s="181"/>
      <c r="V51" s="181"/>
      <c r="W51" s="113"/>
      <c r="X51" s="113"/>
      <c r="Y51" s="193" t="s">
        <v>176</v>
      </c>
      <c r="Z51" s="194"/>
      <c r="AA51" s="194"/>
      <c r="AB51" s="194"/>
      <c r="AC51" s="194"/>
      <c r="AD51" s="194"/>
      <c r="AE51" s="178"/>
      <c r="AF51" s="163"/>
      <c r="AG51" s="193" t="s">
        <v>176</v>
      </c>
      <c r="AH51" s="194"/>
      <c r="AI51" s="194"/>
      <c r="AJ51" s="194"/>
      <c r="AK51" s="194"/>
      <c r="AL51" s="194"/>
      <c r="AM51" s="178"/>
    </row>
    <row r="52" spans="1:39" s="104" customFormat="1" x14ac:dyDescent="0.25">
      <c r="A52" s="133"/>
      <c r="B52" s="134" t="s">
        <v>81</v>
      </c>
      <c r="C52" s="135"/>
      <c r="D52" s="136">
        <v>36</v>
      </c>
      <c r="E52" s="136"/>
      <c r="F52" s="136">
        <v>5454</v>
      </c>
      <c r="G52" s="111">
        <v>151.5</v>
      </c>
      <c r="I52" s="133"/>
      <c r="J52" s="134" t="s">
        <v>81</v>
      </c>
      <c r="K52" s="135"/>
      <c r="L52" s="136">
        <v>18</v>
      </c>
      <c r="M52" s="136"/>
      <c r="N52" s="136">
        <v>2725</v>
      </c>
      <c r="O52" s="111">
        <v>151.38888888888889</v>
      </c>
      <c r="Q52" s="133"/>
      <c r="R52" s="134" t="s">
        <v>81</v>
      </c>
      <c r="S52" s="135"/>
      <c r="T52" s="136"/>
      <c r="U52" s="136"/>
      <c r="V52" s="136"/>
      <c r="W52" s="147"/>
      <c r="Y52" s="158"/>
      <c r="Z52" s="159" t="s">
        <v>81</v>
      </c>
      <c r="AA52" s="160"/>
      <c r="AB52" s="161">
        <v>18</v>
      </c>
      <c r="AC52" s="161"/>
      <c r="AD52" s="161">
        <v>3105</v>
      </c>
      <c r="AE52" s="162">
        <v>172.5</v>
      </c>
      <c r="AF52" s="156"/>
      <c r="AG52" s="158"/>
      <c r="AH52" s="159" t="s">
        <v>81</v>
      </c>
      <c r="AI52" s="160"/>
      <c r="AJ52" s="161">
        <v>18</v>
      </c>
      <c r="AK52" s="161"/>
      <c r="AL52" s="161">
        <v>3105</v>
      </c>
      <c r="AM52" s="162">
        <v>172.5</v>
      </c>
    </row>
    <row r="53" spans="1:39" s="112" customFormat="1" x14ac:dyDescent="0.2">
      <c r="A53" s="126"/>
      <c r="B53" s="127"/>
      <c r="C53" s="128"/>
      <c r="D53" s="129"/>
      <c r="E53" s="129"/>
      <c r="F53" s="129"/>
      <c r="G53" s="130"/>
      <c r="I53" s="126"/>
      <c r="J53" s="127"/>
      <c r="K53" s="128"/>
      <c r="L53" s="129"/>
      <c r="M53" s="129"/>
      <c r="N53" s="129"/>
      <c r="O53" s="130"/>
      <c r="P53" s="113"/>
      <c r="Q53" s="126"/>
      <c r="R53" s="127"/>
      <c r="S53" s="128"/>
      <c r="T53" s="129"/>
      <c r="U53" s="129"/>
      <c r="V53" s="129"/>
      <c r="W53" s="130"/>
      <c r="X53" s="113"/>
      <c r="Y53" s="168"/>
      <c r="Z53" s="169"/>
      <c r="AA53" s="170"/>
      <c r="AB53" s="171"/>
      <c r="AC53" s="171"/>
      <c r="AD53" s="171"/>
      <c r="AE53" s="172"/>
      <c r="AF53" s="163"/>
      <c r="AG53" s="168"/>
      <c r="AH53" s="169"/>
      <c r="AI53" s="170"/>
      <c r="AJ53" s="171"/>
      <c r="AK53" s="171"/>
      <c r="AL53" s="171"/>
      <c r="AM53" s="172"/>
    </row>
    <row r="54" spans="1:39" s="104" customFormat="1" x14ac:dyDescent="0.25">
      <c r="A54" s="126"/>
      <c r="B54" s="127" t="s">
        <v>159</v>
      </c>
      <c r="C54" s="128"/>
      <c r="D54" s="129">
        <v>468</v>
      </c>
      <c r="E54" s="129"/>
      <c r="F54" s="129">
        <v>74780</v>
      </c>
      <c r="G54" s="130">
        <v>159.7863247863248</v>
      </c>
      <c r="I54" s="126"/>
      <c r="J54" s="127" t="s">
        <v>159</v>
      </c>
      <c r="K54" s="128"/>
      <c r="L54" s="129">
        <v>420</v>
      </c>
      <c r="M54" s="129"/>
      <c r="N54" s="129">
        <v>70068</v>
      </c>
      <c r="O54" s="130">
        <v>166.82857142857142</v>
      </c>
      <c r="P54" s="113"/>
      <c r="Q54" s="126"/>
      <c r="R54" s="127" t="s">
        <v>159</v>
      </c>
      <c r="S54" s="128"/>
      <c r="T54" s="129">
        <v>462</v>
      </c>
      <c r="U54" s="129"/>
      <c r="V54" s="129">
        <v>77037</v>
      </c>
      <c r="W54" s="130">
        <v>166.74675324675326</v>
      </c>
      <c r="X54" s="113"/>
      <c r="Y54" s="168"/>
      <c r="Z54" s="169" t="s">
        <v>159</v>
      </c>
      <c r="AA54" s="170"/>
      <c r="AB54" s="171">
        <f>SUM(AB46,AB48,AB50,AB52)</f>
        <v>426</v>
      </c>
      <c r="AC54" s="171"/>
      <c r="AD54" s="171">
        <f>SUM(AD46,AD48,AD50,AD52)</f>
        <v>69563</v>
      </c>
      <c r="AE54" s="172">
        <f>SUM(AD54/AB54)</f>
        <v>163.29342723004694</v>
      </c>
      <c r="AF54" s="163"/>
      <c r="AG54" s="168"/>
      <c r="AH54" s="169" t="s">
        <v>159</v>
      </c>
      <c r="AI54" s="170"/>
      <c r="AJ54" s="171">
        <v>432</v>
      </c>
      <c r="AK54" s="171"/>
      <c r="AL54" s="171">
        <v>71546</v>
      </c>
      <c r="AM54" s="172">
        <v>165.61574074074073</v>
      </c>
    </row>
    <row r="55" spans="1:39" s="112" customFormat="1" ht="15.75" x14ac:dyDescent="0.25">
      <c r="A55" s="99"/>
      <c r="B55" s="99"/>
      <c r="C55" s="99"/>
      <c r="D55" s="99"/>
      <c r="E55" s="99"/>
      <c r="F55" s="132"/>
      <c r="G55" s="132"/>
      <c r="I55" s="99"/>
      <c r="J55" s="99"/>
      <c r="K55" s="99"/>
      <c r="L55" s="99"/>
      <c r="M55" s="99"/>
      <c r="N55" s="132"/>
      <c r="O55" s="132"/>
      <c r="P55" s="104"/>
      <c r="Q55" s="99"/>
      <c r="R55" s="99"/>
      <c r="S55" s="99"/>
      <c r="T55" s="99"/>
      <c r="U55" s="99"/>
      <c r="V55" s="132"/>
      <c r="W55" s="132"/>
      <c r="X55" s="104"/>
      <c r="Y55"/>
      <c r="Z55"/>
      <c r="AA55"/>
      <c r="AB55"/>
      <c r="AC55"/>
      <c r="AD55"/>
      <c r="AE55"/>
      <c r="AF55" s="156"/>
      <c r="AG55"/>
      <c r="AH55"/>
      <c r="AI55"/>
      <c r="AJ55"/>
      <c r="AK55"/>
      <c r="AL55"/>
      <c r="AM55"/>
    </row>
    <row r="56" spans="1:39" s="112" customFormat="1" ht="15.75" x14ac:dyDescent="0.25">
      <c r="A56" s="180" t="s">
        <v>177</v>
      </c>
      <c r="B56" s="181"/>
      <c r="C56" s="181"/>
      <c r="D56" s="181"/>
      <c r="E56" s="181"/>
      <c r="F56" s="181"/>
      <c r="G56" s="181"/>
      <c r="I56" s="180" t="s">
        <v>177</v>
      </c>
      <c r="J56" s="181"/>
      <c r="K56" s="181"/>
      <c r="L56" s="181"/>
      <c r="M56" s="181"/>
      <c r="N56" s="181"/>
      <c r="O56" s="181"/>
      <c r="P56" s="104"/>
      <c r="Q56" s="180" t="s">
        <v>177</v>
      </c>
      <c r="R56" s="181"/>
      <c r="S56" s="181"/>
      <c r="T56" s="181"/>
      <c r="U56" s="181"/>
      <c r="V56" s="181"/>
      <c r="W56" s="181"/>
      <c r="X56" s="104"/>
      <c r="Y56" s="180" t="s">
        <v>177</v>
      </c>
      <c r="Z56" s="181"/>
      <c r="AA56" s="181"/>
      <c r="AB56" s="181"/>
      <c r="AC56" s="181"/>
      <c r="AD56" s="181"/>
      <c r="AE56" s="181"/>
      <c r="AF56"/>
      <c r="AG56" s="180" t="s">
        <v>177</v>
      </c>
      <c r="AH56" s="181"/>
      <c r="AI56" s="181"/>
      <c r="AJ56" s="181"/>
      <c r="AK56" s="181"/>
      <c r="AL56" s="181"/>
      <c r="AM56" s="181"/>
    </row>
    <row r="57" spans="1:39" s="112" customFormat="1" ht="15.75" x14ac:dyDescent="0.25">
      <c r="A57" s="133"/>
      <c r="B57" s="134" t="s">
        <v>81</v>
      </c>
      <c r="C57" s="137"/>
      <c r="D57" s="144">
        <v>36</v>
      </c>
      <c r="E57" s="137"/>
      <c r="F57" s="144">
        <v>6341</v>
      </c>
      <c r="G57" s="111">
        <v>176.13888888888889</v>
      </c>
      <c r="I57" s="133"/>
      <c r="J57" s="134" t="s">
        <v>81</v>
      </c>
      <c r="K57" s="137"/>
      <c r="L57" s="144">
        <v>48</v>
      </c>
      <c r="M57" s="137"/>
      <c r="N57" s="144">
        <v>8716</v>
      </c>
      <c r="O57" s="111">
        <v>181.58333333333334</v>
      </c>
      <c r="P57" s="104"/>
      <c r="Q57" s="133"/>
      <c r="R57" s="134" t="s">
        <v>81</v>
      </c>
      <c r="S57" s="137"/>
      <c r="T57" s="144">
        <v>84</v>
      </c>
      <c r="U57" s="137"/>
      <c r="V57" s="144">
        <v>15080</v>
      </c>
      <c r="W57" s="111">
        <v>179.52380952380952</v>
      </c>
      <c r="X57" s="104"/>
      <c r="Y57" s="133"/>
      <c r="Z57" s="134" t="s">
        <v>81</v>
      </c>
      <c r="AA57" s="137"/>
      <c r="AB57" s="144">
        <v>84</v>
      </c>
      <c r="AC57" s="137"/>
      <c r="AD57" s="144">
        <v>15242</v>
      </c>
      <c r="AE57" s="111">
        <v>181.45238095238096</v>
      </c>
      <c r="AF57"/>
      <c r="AG57" s="133"/>
      <c r="AH57" s="134" t="s">
        <v>81</v>
      </c>
      <c r="AI57" s="137"/>
      <c r="AJ57" s="144">
        <v>84</v>
      </c>
      <c r="AK57" s="137"/>
      <c r="AL57" s="144">
        <v>15132</v>
      </c>
      <c r="AM57" s="111">
        <v>180.14285714285714</v>
      </c>
    </row>
    <row r="58" spans="1:39" s="112" customFormat="1" ht="15.75" x14ac:dyDescent="0.25">
      <c r="A58" s="189" t="s">
        <v>178</v>
      </c>
      <c r="B58" s="190"/>
      <c r="C58" s="190"/>
      <c r="D58" s="190"/>
      <c r="E58" s="190"/>
      <c r="F58" s="190"/>
      <c r="G58" s="190"/>
      <c r="I58" s="189" t="s">
        <v>178</v>
      </c>
      <c r="J58" s="190"/>
      <c r="K58" s="190"/>
      <c r="L58" s="190"/>
      <c r="M58" s="190"/>
      <c r="N58" s="190"/>
      <c r="O58" s="190"/>
      <c r="P58" s="104"/>
      <c r="Q58" s="189" t="s">
        <v>178</v>
      </c>
      <c r="R58" s="190"/>
      <c r="S58" s="190"/>
      <c r="T58" s="190"/>
      <c r="U58" s="190"/>
      <c r="V58" s="190"/>
      <c r="W58" s="190"/>
      <c r="X58" s="104"/>
      <c r="Y58" s="189" t="s">
        <v>178</v>
      </c>
      <c r="Z58" s="190"/>
      <c r="AA58" s="190"/>
      <c r="AB58" s="190"/>
      <c r="AC58" s="190"/>
      <c r="AD58" s="190"/>
      <c r="AE58" s="190"/>
      <c r="AF58"/>
      <c r="AG58" s="189" t="s">
        <v>178</v>
      </c>
      <c r="AH58" s="190"/>
      <c r="AI58" s="190"/>
      <c r="AJ58" s="190"/>
      <c r="AK58" s="190"/>
      <c r="AL58" s="190"/>
      <c r="AM58" s="190"/>
    </row>
    <row r="59" spans="1:39" s="112" customFormat="1" x14ac:dyDescent="0.25">
      <c r="A59" s="133"/>
      <c r="B59" s="134" t="s">
        <v>81</v>
      </c>
      <c r="C59" s="137"/>
      <c r="D59" s="144">
        <v>144</v>
      </c>
      <c r="E59" s="137"/>
      <c r="F59" s="144">
        <v>22775</v>
      </c>
      <c r="G59" s="111">
        <v>158.15972222222223</v>
      </c>
      <c r="I59" s="133"/>
      <c r="J59" s="134" t="s">
        <v>81</v>
      </c>
      <c r="K59" s="137"/>
      <c r="L59" s="144">
        <v>108</v>
      </c>
      <c r="M59" s="137"/>
      <c r="N59" s="144">
        <v>16799</v>
      </c>
      <c r="O59" s="111">
        <v>155.5462962962963</v>
      </c>
      <c r="P59" s="104"/>
      <c r="Q59" s="133"/>
      <c r="R59" s="134" t="s">
        <v>81</v>
      </c>
      <c r="S59" s="137"/>
      <c r="T59" s="144">
        <v>156</v>
      </c>
      <c r="U59" s="137"/>
      <c r="V59" s="144">
        <v>25800</v>
      </c>
      <c r="W59" s="111">
        <v>165.38461538461539</v>
      </c>
      <c r="X59" s="104"/>
      <c r="Y59" s="133"/>
      <c r="Z59" s="134" t="s">
        <v>81</v>
      </c>
      <c r="AA59" s="137"/>
      <c r="AB59" s="144">
        <v>156</v>
      </c>
      <c r="AC59" s="137"/>
      <c r="AD59" s="144">
        <v>25313</v>
      </c>
      <c r="AE59" s="111">
        <v>162.26282051282053</v>
      </c>
      <c r="AF59" s="163"/>
      <c r="AG59" s="133"/>
      <c r="AH59" s="134" t="s">
        <v>81</v>
      </c>
      <c r="AI59" s="137"/>
      <c r="AJ59" s="144">
        <v>204</v>
      </c>
      <c r="AK59" s="137"/>
      <c r="AL59" s="144">
        <v>33363</v>
      </c>
      <c r="AM59" s="111">
        <v>163.54411764705881</v>
      </c>
    </row>
    <row r="60" spans="1:39" s="112" customFormat="1" ht="15.75" x14ac:dyDescent="0.25">
      <c r="A60" s="99"/>
      <c r="B60" s="99"/>
      <c r="C60" s="99"/>
      <c r="D60" s="99"/>
      <c r="E60" s="99"/>
      <c r="F60" s="132"/>
      <c r="G60" s="132"/>
      <c r="I60" s="99"/>
      <c r="J60" s="99"/>
      <c r="K60" s="99"/>
      <c r="L60" s="99"/>
      <c r="M60" s="99"/>
      <c r="N60" s="132"/>
      <c r="O60" s="132"/>
      <c r="P60" s="104"/>
      <c r="Q60" s="99"/>
      <c r="R60" s="99"/>
      <c r="S60" s="99"/>
      <c r="T60" s="99"/>
      <c r="U60" s="99"/>
      <c r="V60" s="132"/>
      <c r="W60" s="132"/>
      <c r="X60" s="104"/>
      <c r="Y60" s="99"/>
      <c r="Z60" s="99"/>
      <c r="AA60" s="99"/>
      <c r="AB60" s="99"/>
      <c r="AC60" s="99"/>
      <c r="AD60" s="132"/>
      <c r="AE60" s="132"/>
      <c r="AF60"/>
      <c r="AG60" s="99"/>
      <c r="AH60" s="99"/>
      <c r="AI60" s="99"/>
      <c r="AJ60" s="99"/>
      <c r="AK60" s="99"/>
      <c r="AL60" s="132"/>
      <c r="AM60" s="132"/>
    </row>
    <row r="61" spans="1:39" s="112" customFormat="1" ht="15.75" x14ac:dyDescent="0.25">
      <c r="A61" s="99"/>
      <c r="B61" s="127" t="s">
        <v>159</v>
      </c>
      <c r="C61" s="128"/>
      <c r="D61" s="129">
        <v>180</v>
      </c>
      <c r="E61" s="129"/>
      <c r="F61" s="129">
        <v>29116</v>
      </c>
      <c r="G61" s="130">
        <v>161.75555555555556</v>
      </c>
      <c r="I61" s="99"/>
      <c r="J61" s="127" t="s">
        <v>159</v>
      </c>
      <c r="K61" s="128"/>
      <c r="L61" s="129">
        <v>156</v>
      </c>
      <c r="M61" s="129"/>
      <c r="N61" s="129">
        <v>25515</v>
      </c>
      <c r="O61" s="130">
        <v>163.55769230769232</v>
      </c>
      <c r="P61" s="104"/>
      <c r="Q61" s="99"/>
      <c r="R61" s="127" t="s">
        <v>159</v>
      </c>
      <c r="S61" s="128"/>
      <c r="T61" s="129">
        <v>240</v>
      </c>
      <c r="U61" s="129"/>
      <c r="V61" s="129">
        <v>40880</v>
      </c>
      <c r="W61" s="130">
        <v>170.33333333333334</v>
      </c>
      <c r="X61" s="104"/>
      <c r="Y61" s="99"/>
      <c r="Z61" s="127" t="s">
        <v>159</v>
      </c>
      <c r="AA61" s="128"/>
      <c r="AB61" s="129">
        <v>240</v>
      </c>
      <c r="AC61" s="129"/>
      <c r="AD61" s="129">
        <v>40555</v>
      </c>
      <c r="AE61" s="111">
        <v>168.97916666666666</v>
      </c>
      <c r="AF61"/>
      <c r="AG61" s="99"/>
      <c r="AH61" s="127" t="s">
        <v>159</v>
      </c>
      <c r="AI61" s="128"/>
      <c r="AJ61" s="129">
        <v>288</v>
      </c>
      <c r="AK61" s="129"/>
      <c r="AL61" s="129">
        <v>48495</v>
      </c>
      <c r="AM61" s="111">
        <v>168.38541666666666</v>
      </c>
    </row>
    <row r="62" spans="1:39" s="112" customFormat="1" ht="15.75" x14ac:dyDescent="0.25">
      <c r="A62" s="99"/>
      <c r="B62" s="99"/>
      <c r="C62" s="99"/>
      <c r="D62" s="99"/>
      <c r="E62" s="99"/>
      <c r="F62" s="132"/>
      <c r="G62" s="132"/>
      <c r="I62" s="99"/>
      <c r="J62" s="99"/>
      <c r="K62" s="99"/>
      <c r="L62" s="99"/>
      <c r="M62" s="99"/>
      <c r="N62" s="132"/>
      <c r="O62" s="132"/>
      <c r="P62" s="104"/>
      <c r="Q62" s="99"/>
      <c r="R62" s="99"/>
      <c r="S62" s="99"/>
      <c r="T62" s="99"/>
      <c r="U62" s="99"/>
      <c r="V62" s="132"/>
      <c r="W62" s="132"/>
      <c r="X62" s="104"/>
      <c r="Y62" s="99"/>
      <c r="Z62" s="99"/>
      <c r="AA62" s="99"/>
      <c r="AB62" s="99"/>
      <c r="AC62" s="99"/>
      <c r="AD62" s="132"/>
      <c r="AE62" s="132"/>
      <c r="AF62"/>
      <c r="AG62" s="99"/>
      <c r="AH62" s="99"/>
      <c r="AI62" s="99"/>
      <c r="AJ62" s="99"/>
      <c r="AK62" s="99"/>
      <c r="AL62" s="132"/>
      <c r="AM62" s="132"/>
    </row>
    <row r="63" spans="1:39" s="112" customFormat="1" ht="15.75" x14ac:dyDescent="0.25">
      <c r="A63" s="99"/>
      <c r="B63" s="99"/>
      <c r="C63" s="99"/>
      <c r="D63" s="99"/>
      <c r="E63" s="99"/>
      <c r="F63" s="132"/>
      <c r="G63" s="132"/>
      <c r="I63" s="99"/>
      <c r="J63" s="99"/>
      <c r="K63" s="99"/>
      <c r="L63" s="99"/>
      <c r="M63" s="99"/>
      <c r="N63" s="132"/>
      <c r="O63" s="132"/>
      <c r="P63" s="104"/>
      <c r="Q63" s="99"/>
      <c r="R63" s="99"/>
      <c r="S63" s="99"/>
      <c r="T63" s="99"/>
      <c r="U63" s="99"/>
      <c r="V63" s="132"/>
      <c r="W63" s="132"/>
      <c r="X63" s="104"/>
      <c r="Y63" s="99"/>
      <c r="Z63" s="99"/>
      <c r="AA63" s="99"/>
      <c r="AB63" s="99"/>
      <c r="AC63" s="99"/>
      <c r="AD63" s="132"/>
      <c r="AE63" s="132"/>
      <c r="AF63"/>
      <c r="AG63" s="99"/>
      <c r="AH63" s="99"/>
      <c r="AI63" s="99"/>
      <c r="AJ63" s="99"/>
      <c r="AK63" s="99"/>
      <c r="AL63" s="132"/>
      <c r="AM63" s="132"/>
    </row>
    <row r="64" spans="1:39" s="112" customFormat="1" ht="15.75" x14ac:dyDescent="0.25">
      <c r="A64" s="99"/>
      <c r="B64" s="99"/>
      <c r="C64" s="99"/>
      <c r="D64" s="99"/>
      <c r="E64" s="99"/>
      <c r="F64" s="132"/>
      <c r="G64" s="132"/>
      <c r="I64" s="99"/>
      <c r="J64" s="99"/>
      <c r="K64" s="99"/>
      <c r="L64" s="99"/>
      <c r="M64" s="99"/>
      <c r="N64" s="132"/>
      <c r="O64" s="132"/>
      <c r="P64" s="104"/>
      <c r="Q64" s="99"/>
      <c r="R64" s="99"/>
      <c r="S64" s="99"/>
      <c r="T64" s="99"/>
      <c r="U64" s="99"/>
      <c r="V64" s="132"/>
      <c r="W64" s="132"/>
      <c r="X64" s="104"/>
      <c r="Y64" s="99"/>
      <c r="Z64" s="99"/>
      <c r="AA64" s="99"/>
      <c r="AB64" s="99"/>
      <c r="AC64" s="99"/>
      <c r="AD64" s="132"/>
      <c r="AE64" s="132"/>
      <c r="AF64"/>
      <c r="AG64" s="99"/>
      <c r="AH64" s="99"/>
      <c r="AI64" s="99"/>
      <c r="AJ64" s="99"/>
      <c r="AK64" s="99"/>
      <c r="AL64" s="132"/>
      <c r="AM64" s="132"/>
    </row>
    <row r="65" spans="1:39" ht="15.75" x14ac:dyDescent="0.25">
      <c r="F65" s="132"/>
      <c r="G65" s="132"/>
      <c r="V65" s="132"/>
      <c r="W65" s="132"/>
      <c r="AD65" s="132"/>
      <c r="AE65" s="132"/>
      <c r="AF65"/>
      <c r="AL65" s="132"/>
      <c r="AM65" s="132"/>
    </row>
    <row r="66" spans="1:39" ht="18" x14ac:dyDescent="0.25">
      <c r="A66" s="148"/>
      <c r="B66" s="149" t="s">
        <v>179</v>
      </c>
      <c r="C66" s="150"/>
      <c r="D66" s="151">
        <v>1984</v>
      </c>
      <c r="E66" s="152"/>
      <c r="F66" s="151">
        <v>316458</v>
      </c>
      <c r="G66" s="153">
        <v>159.50504032258064</v>
      </c>
      <c r="I66" s="148"/>
      <c r="J66" s="149" t="s">
        <v>179</v>
      </c>
      <c r="K66" s="150"/>
      <c r="L66" s="151">
        <v>1619</v>
      </c>
      <c r="M66" s="152"/>
      <c r="N66" s="151">
        <v>270531</v>
      </c>
      <c r="O66" s="153">
        <v>167.09759110562075</v>
      </c>
      <c r="P66" s="113"/>
      <c r="Q66" s="148"/>
      <c r="R66" s="149" t="s">
        <v>179</v>
      </c>
      <c r="S66" s="150"/>
      <c r="T66" s="151">
        <v>2111</v>
      </c>
      <c r="U66" s="152"/>
      <c r="V66" s="151">
        <v>357687</v>
      </c>
      <c r="W66" s="153">
        <v>169.43960208432023</v>
      </c>
      <c r="X66" s="113"/>
      <c r="Y66" s="148"/>
      <c r="Z66" s="149" t="s">
        <v>179</v>
      </c>
      <c r="AA66" s="150"/>
      <c r="AB66" s="151">
        <f>SUM(AB15,AB28,AB41,AB54,AB61)</f>
        <v>2899</v>
      </c>
      <c r="AC66" s="152"/>
      <c r="AD66" s="151">
        <f>SUM(AD15,AD28,AD41,AD54,AD61)</f>
        <v>506407</v>
      </c>
      <c r="AE66" s="179">
        <f>SUM(AD66/AB66)</f>
        <v>174.68333908244222</v>
      </c>
      <c r="AG66" s="148"/>
      <c r="AH66" s="149" t="s">
        <v>179</v>
      </c>
      <c r="AI66" s="150"/>
      <c r="AJ66" s="151">
        <f>SUM(AJ15,AJ28,AJ41,AJ54,AJ61)</f>
        <v>2996</v>
      </c>
      <c r="AK66" s="152"/>
      <c r="AL66" s="151">
        <f>SUM(AL15,AL28,AL41,AL54,AL61)</f>
        <v>523450</v>
      </c>
      <c r="AM66" s="179">
        <f>SUM(AL66/AJ66)</f>
        <v>174.71628838451269</v>
      </c>
    </row>
    <row r="67" spans="1:39" ht="15.75" x14ac:dyDescent="0.25"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</row>
    <row r="68" spans="1:39" ht="15.75" x14ac:dyDescent="0.25"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</row>
    <row r="69" spans="1:39" ht="15.75" x14ac:dyDescent="0.25"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</row>
    <row r="70" spans="1:39" ht="15.75" x14ac:dyDescent="0.25"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</row>
    <row r="71" spans="1:39" ht="15.75" x14ac:dyDescent="0.25"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</row>
    <row r="72" spans="1:39" ht="15.75" x14ac:dyDescent="0.25"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</row>
    <row r="73" spans="1:39" ht="15.75" x14ac:dyDescent="0.25"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</row>
    <row r="74" spans="1:39" ht="15.75" x14ac:dyDescent="0.25"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</row>
    <row r="75" spans="1:39" ht="15.75" x14ac:dyDescent="0.25"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</row>
    <row r="76" spans="1:39" ht="15.75" x14ac:dyDescent="0.25"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</row>
    <row r="77" spans="1:39" ht="15.75" x14ac:dyDescent="0.25"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</row>
    <row r="78" spans="1:39" ht="15.75" x14ac:dyDescent="0.25"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</row>
    <row r="79" spans="1:39" ht="15.75" x14ac:dyDescent="0.25"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</row>
    <row r="80" spans="1:39" ht="15.75" x14ac:dyDescent="0.25"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</row>
    <row r="81" spans="25:39" ht="15.75" x14ac:dyDescent="0.25"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</row>
    <row r="82" spans="25:39" ht="15.75" x14ac:dyDescent="0.25"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</row>
    <row r="83" spans="25:39" ht="15.75" x14ac:dyDescent="0.25"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</row>
    <row r="84" spans="25:39" ht="15.75" x14ac:dyDescent="0.25"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</row>
    <row r="85" spans="25:39" ht="15.75" x14ac:dyDescent="0.25"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</row>
    <row r="86" spans="25:39" ht="15.75" x14ac:dyDescent="0.25"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</row>
    <row r="87" spans="25:39" ht="15.75" x14ac:dyDescent="0.25"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</row>
    <row r="88" spans="25:39" ht="15.75" x14ac:dyDescent="0.25"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</row>
    <row r="89" spans="25:39" ht="15.75" x14ac:dyDescent="0.25"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</row>
    <row r="90" spans="25:39" ht="15.75" x14ac:dyDescent="0.25"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</row>
    <row r="91" spans="25:39" ht="15.75" x14ac:dyDescent="0.25"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</row>
    <row r="92" spans="25:39" ht="15.75" x14ac:dyDescent="0.25"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</row>
    <row r="93" spans="25:39" ht="15.75" x14ac:dyDescent="0.25"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</row>
    <row r="94" spans="25:39" ht="15.75" x14ac:dyDescent="0.25"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</row>
    <row r="95" spans="25:39" ht="15.75" x14ac:dyDescent="0.25"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</row>
    <row r="96" spans="25:39" ht="15.75" x14ac:dyDescent="0.25"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</row>
    <row r="97" spans="25:39" ht="15.75" x14ac:dyDescent="0.25"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</row>
    <row r="98" spans="25:39" ht="15.75" x14ac:dyDescent="0.25"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</row>
    <row r="99" spans="25:39" ht="15.75" x14ac:dyDescent="0.25"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</row>
    <row r="100" spans="25:39" ht="15.75" x14ac:dyDescent="0.25"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</row>
    <row r="101" spans="25:39" ht="15.75" x14ac:dyDescent="0.25"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</row>
    <row r="102" spans="25:39" ht="15.75" x14ac:dyDescent="0.25"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</row>
    <row r="103" spans="25:39" ht="15.75" x14ac:dyDescent="0.25"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</row>
    <row r="104" spans="25:39" ht="15.75" x14ac:dyDescent="0.25"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</row>
    <row r="105" spans="25:39" ht="15.75" x14ac:dyDescent="0.25"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</row>
    <row r="106" spans="25:39" ht="15.75" x14ac:dyDescent="0.25"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</row>
  </sheetData>
  <mergeCells count="120">
    <mergeCell ref="Y56:AE56"/>
    <mergeCell ref="Y58:AE58"/>
    <mergeCell ref="AG56:AM56"/>
    <mergeCell ref="AG58:AM58"/>
    <mergeCell ref="Y51:AD51"/>
    <mergeCell ref="AG51:AL51"/>
    <mergeCell ref="Y45:AD45"/>
    <mergeCell ref="AG45:AL45"/>
    <mergeCell ref="Y47:AD47"/>
    <mergeCell ref="AG47:AL47"/>
    <mergeCell ref="Y49:AD49"/>
    <mergeCell ref="AG49:AL49"/>
    <mergeCell ref="Y36:AE36"/>
    <mergeCell ref="AG36:AM36"/>
    <mergeCell ref="Y38:AE38"/>
    <mergeCell ref="AG38:AM38"/>
    <mergeCell ref="Y43:AD43"/>
    <mergeCell ref="AG43:AL43"/>
    <mergeCell ref="Y30:AE30"/>
    <mergeCell ref="AG30:AM30"/>
    <mergeCell ref="Y32:AE32"/>
    <mergeCell ref="AG32:AM32"/>
    <mergeCell ref="Y34:AE34"/>
    <mergeCell ref="AG34:AM34"/>
    <mergeCell ref="Y21:AE21"/>
    <mergeCell ref="AG21:AM21"/>
    <mergeCell ref="Y23:AE23"/>
    <mergeCell ref="AG23:AM23"/>
    <mergeCell ref="Y25:AE25"/>
    <mergeCell ref="AG25:AM25"/>
    <mergeCell ref="Y12:AE12"/>
    <mergeCell ref="AG12:AM12"/>
    <mergeCell ref="Y17:AE17"/>
    <mergeCell ref="AG17:AM17"/>
    <mergeCell ref="Y19:AE19"/>
    <mergeCell ref="AG19:AM19"/>
    <mergeCell ref="Y6:AE6"/>
    <mergeCell ref="AG6:AM6"/>
    <mergeCell ref="Y8:AE8"/>
    <mergeCell ref="AG8:AM8"/>
    <mergeCell ref="Y10:AE10"/>
    <mergeCell ref="AG10:AM10"/>
    <mergeCell ref="Y1:AE1"/>
    <mergeCell ref="AG1:AM1"/>
    <mergeCell ref="Y2:AE2"/>
    <mergeCell ref="AG2:AM2"/>
    <mergeCell ref="Y4:AE4"/>
    <mergeCell ref="AG4:AM4"/>
    <mergeCell ref="A56:G56"/>
    <mergeCell ref="I56:O56"/>
    <mergeCell ref="Q56:W56"/>
    <mergeCell ref="A58:G58"/>
    <mergeCell ref="I58:O58"/>
    <mergeCell ref="Q58:W58"/>
    <mergeCell ref="A49:F49"/>
    <mergeCell ref="I49:N49"/>
    <mergeCell ref="Q49:V49"/>
    <mergeCell ref="A51:F51"/>
    <mergeCell ref="I51:N51"/>
    <mergeCell ref="Q51:V51"/>
    <mergeCell ref="A45:F45"/>
    <mergeCell ref="I45:N45"/>
    <mergeCell ref="Q45:V45"/>
    <mergeCell ref="A47:F47"/>
    <mergeCell ref="I47:N47"/>
    <mergeCell ref="Q47:V47"/>
    <mergeCell ref="A38:G38"/>
    <mergeCell ref="I38:O38"/>
    <mergeCell ref="Q38:W38"/>
    <mergeCell ref="A43:F43"/>
    <mergeCell ref="I43:N43"/>
    <mergeCell ref="Q43:V43"/>
    <mergeCell ref="A34:G34"/>
    <mergeCell ref="I34:O34"/>
    <mergeCell ref="Q34:W34"/>
    <mergeCell ref="A36:G36"/>
    <mergeCell ref="I36:O36"/>
    <mergeCell ref="Q36:W36"/>
    <mergeCell ref="A30:G30"/>
    <mergeCell ref="I30:O30"/>
    <mergeCell ref="Q30:W30"/>
    <mergeCell ref="A32:G32"/>
    <mergeCell ref="I32:O32"/>
    <mergeCell ref="Q32:W32"/>
    <mergeCell ref="A23:G23"/>
    <mergeCell ref="I23:O23"/>
    <mergeCell ref="Q23:W23"/>
    <mergeCell ref="A25:G25"/>
    <mergeCell ref="I25:O25"/>
    <mergeCell ref="Q25:W25"/>
    <mergeCell ref="A19:G19"/>
    <mergeCell ref="I19:O19"/>
    <mergeCell ref="Q19:W19"/>
    <mergeCell ref="A21:G21"/>
    <mergeCell ref="I21:O21"/>
    <mergeCell ref="Q21:W21"/>
    <mergeCell ref="A12:G12"/>
    <mergeCell ref="I12:O12"/>
    <mergeCell ref="Q12:W12"/>
    <mergeCell ref="A17:G17"/>
    <mergeCell ref="I17:O17"/>
    <mergeCell ref="Q17:W17"/>
    <mergeCell ref="A8:G8"/>
    <mergeCell ref="I8:O8"/>
    <mergeCell ref="Q8:W8"/>
    <mergeCell ref="A10:G10"/>
    <mergeCell ref="I10:O10"/>
    <mergeCell ref="Q10:W10"/>
    <mergeCell ref="A4:G4"/>
    <mergeCell ref="I4:O4"/>
    <mergeCell ref="Q4:W4"/>
    <mergeCell ref="A6:G6"/>
    <mergeCell ref="I6:O6"/>
    <mergeCell ref="Q6:W6"/>
    <mergeCell ref="A1:G1"/>
    <mergeCell ref="I1:O1"/>
    <mergeCell ref="Q1:W1"/>
    <mergeCell ref="A2:G2"/>
    <mergeCell ref="I2:O2"/>
    <mergeCell ref="Q2:W2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875E1-ABFB-4D4B-8E1F-B74C554B83F5}">
  <sheetPr>
    <tabColor rgb="FFFFFF00"/>
  </sheetPr>
  <dimension ref="A1:N29"/>
  <sheetViews>
    <sheetView tabSelected="1" zoomScaleNormal="100" workbookViewId="0">
      <selection activeCell="E34" sqref="E34"/>
    </sheetView>
  </sheetViews>
  <sheetFormatPr baseColWidth="10" defaultRowHeight="15" x14ac:dyDescent="0.2"/>
  <cols>
    <col min="1" max="1" width="19.5546875" bestFit="1" customWidth="1"/>
    <col min="2" max="9" width="12.6640625" style="1" customWidth="1"/>
    <col min="10" max="10" width="13" style="1" bestFit="1" customWidth="1"/>
    <col min="11" max="11" width="16.44140625" style="1" bestFit="1" customWidth="1"/>
    <col min="12" max="12" width="20.33203125" style="1" bestFit="1" customWidth="1"/>
    <col min="13" max="13" width="18.109375" style="1" bestFit="1" customWidth="1"/>
    <col min="14" max="14" width="19.109375" style="1" bestFit="1" customWidth="1"/>
  </cols>
  <sheetData>
    <row r="1" spans="1:14" s="96" customFormat="1" ht="18" x14ac:dyDescent="0.25">
      <c r="A1" s="97" t="s">
        <v>2</v>
      </c>
      <c r="B1" s="95" t="s">
        <v>137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</row>
    <row r="3" spans="1:14" x14ac:dyDescent="0.2">
      <c r="A3" s="39" t="s">
        <v>121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  <c r="G3" s="1" t="s">
        <v>128</v>
      </c>
      <c r="H3" s="1" t="s">
        <v>129</v>
      </c>
      <c r="I3" s="1" t="s">
        <v>130</v>
      </c>
      <c r="J3" s="1" t="s">
        <v>131</v>
      </c>
      <c r="K3" s="1" t="s">
        <v>132</v>
      </c>
      <c r="L3" t="s">
        <v>133</v>
      </c>
      <c r="M3"/>
      <c r="N3"/>
    </row>
    <row r="4" spans="1:14" x14ac:dyDescent="0.2">
      <c r="A4" s="60" t="s">
        <v>118</v>
      </c>
      <c r="B4" s="83">
        <v>12260</v>
      </c>
      <c r="C4" s="83">
        <v>11998</v>
      </c>
      <c r="D4" s="83">
        <v>12275</v>
      </c>
      <c r="E4" s="83">
        <v>12498</v>
      </c>
      <c r="F4" s="83">
        <v>12079</v>
      </c>
      <c r="G4" s="83">
        <v>11931</v>
      </c>
      <c r="H4" s="83">
        <v>12254</v>
      </c>
      <c r="I4" s="83">
        <v>11974</v>
      </c>
      <c r="J4" s="83">
        <v>97269</v>
      </c>
      <c r="K4" s="83">
        <v>608</v>
      </c>
      <c r="L4" s="84">
        <v>159.98190789473685</v>
      </c>
      <c r="M4"/>
      <c r="N4"/>
    </row>
    <row r="5" spans="1:14" x14ac:dyDescent="0.2">
      <c r="A5" s="90" t="s">
        <v>142</v>
      </c>
      <c r="B5" s="1">
        <v>967</v>
      </c>
      <c r="C5" s="1">
        <v>1025</v>
      </c>
      <c r="D5" s="1">
        <v>969</v>
      </c>
      <c r="E5" s="1">
        <v>1129</v>
      </c>
      <c r="F5" s="1">
        <v>1071</v>
      </c>
      <c r="G5" s="1">
        <v>1023</v>
      </c>
      <c r="H5" s="1">
        <v>1059</v>
      </c>
      <c r="I5" s="1">
        <v>1068</v>
      </c>
      <c r="J5" s="1">
        <v>8311</v>
      </c>
      <c r="K5" s="1">
        <v>48</v>
      </c>
      <c r="L5" s="5">
        <v>173.14583333333334</v>
      </c>
      <c r="M5"/>
      <c r="N5"/>
    </row>
    <row r="6" spans="1:14" x14ac:dyDescent="0.2">
      <c r="A6" s="90" t="s">
        <v>143</v>
      </c>
      <c r="B6" s="1">
        <v>1884</v>
      </c>
      <c r="C6" s="1">
        <v>1901</v>
      </c>
      <c r="D6" s="1">
        <v>2033</v>
      </c>
      <c r="E6" s="1">
        <v>1910</v>
      </c>
      <c r="F6" s="1">
        <v>1895</v>
      </c>
      <c r="G6" s="1">
        <v>1952</v>
      </c>
      <c r="H6" s="1">
        <v>2022</v>
      </c>
      <c r="I6" s="1">
        <v>1917</v>
      </c>
      <c r="J6" s="1">
        <v>15514</v>
      </c>
      <c r="K6" s="1">
        <v>88</v>
      </c>
      <c r="L6" s="5">
        <v>176.29545454545453</v>
      </c>
      <c r="M6"/>
      <c r="N6"/>
    </row>
    <row r="7" spans="1:14" x14ac:dyDescent="0.2">
      <c r="A7" s="90" t="s">
        <v>144</v>
      </c>
      <c r="B7" s="1">
        <v>5699</v>
      </c>
      <c r="C7" s="1">
        <v>5436</v>
      </c>
      <c r="D7" s="1">
        <v>5770</v>
      </c>
      <c r="E7" s="1">
        <v>5804</v>
      </c>
      <c r="F7" s="1">
        <v>5764</v>
      </c>
      <c r="G7" s="1">
        <v>5557</v>
      </c>
      <c r="H7" s="1">
        <v>5792</v>
      </c>
      <c r="I7" s="1">
        <v>5716</v>
      </c>
      <c r="J7" s="1">
        <v>45538</v>
      </c>
      <c r="K7" s="1">
        <v>288</v>
      </c>
      <c r="L7" s="5">
        <v>158.11805555555554</v>
      </c>
      <c r="M7"/>
      <c r="N7"/>
    </row>
    <row r="8" spans="1:14" x14ac:dyDescent="0.2">
      <c r="A8" s="90" t="s">
        <v>147</v>
      </c>
      <c r="B8" s="1">
        <v>3710</v>
      </c>
      <c r="C8" s="1">
        <v>3636</v>
      </c>
      <c r="D8" s="1">
        <v>3503</v>
      </c>
      <c r="E8" s="1">
        <v>3655</v>
      </c>
      <c r="F8" s="1">
        <v>3349</v>
      </c>
      <c r="G8" s="1">
        <v>3399</v>
      </c>
      <c r="H8" s="1">
        <v>3381</v>
      </c>
      <c r="I8" s="1">
        <v>3273</v>
      </c>
      <c r="J8" s="1">
        <v>27906</v>
      </c>
      <c r="K8" s="1">
        <v>184</v>
      </c>
      <c r="L8" s="5">
        <v>151.66304347826087</v>
      </c>
    </row>
    <row r="9" spans="1:14" x14ac:dyDescent="0.2">
      <c r="A9" s="40" t="s">
        <v>117</v>
      </c>
      <c r="B9" s="1">
        <v>11823</v>
      </c>
      <c r="C9" s="1">
        <v>12125</v>
      </c>
      <c r="D9" s="1">
        <v>11583</v>
      </c>
      <c r="E9" s="1">
        <v>12138</v>
      </c>
      <c r="F9" s="1">
        <v>12133</v>
      </c>
      <c r="G9" s="1">
        <v>11958</v>
      </c>
      <c r="H9" s="1">
        <v>11996</v>
      </c>
      <c r="I9" s="1">
        <v>12203</v>
      </c>
      <c r="J9" s="1">
        <v>94657</v>
      </c>
      <c r="K9" s="1">
        <v>608</v>
      </c>
      <c r="L9" s="5">
        <v>155.68585526315789</v>
      </c>
    </row>
    <row r="10" spans="1:14" x14ac:dyDescent="0.2">
      <c r="A10" s="90" t="s">
        <v>142</v>
      </c>
      <c r="B10" s="1">
        <v>1009</v>
      </c>
      <c r="C10" s="1">
        <v>1082</v>
      </c>
      <c r="D10" s="1">
        <v>1069</v>
      </c>
      <c r="E10" s="1">
        <v>1035</v>
      </c>
      <c r="F10" s="1">
        <v>1091</v>
      </c>
      <c r="G10" s="1">
        <v>1182</v>
      </c>
      <c r="H10" s="1">
        <v>1057</v>
      </c>
      <c r="I10" s="1">
        <v>1088</v>
      </c>
      <c r="J10" s="1">
        <v>8613</v>
      </c>
      <c r="K10" s="1">
        <v>48</v>
      </c>
      <c r="L10" s="5">
        <v>179.4375</v>
      </c>
    </row>
    <row r="11" spans="1:14" x14ac:dyDescent="0.2">
      <c r="A11" s="90" t="s">
        <v>143</v>
      </c>
      <c r="B11" s="1">
        <v>1740</v>
      </c>
      <c r="C11" s="1">
        <v>1936</v>
      </c>
      <c r="D11" s="1">
        <v>1775</v>
      </c>
      <c r="E11" s="1">
        <v>1773</v>
      </c>
      <c r="F11" s="1">
        <v>1794</v>
      </c>
      <c r="G11" s="1">
        <v>1753</v>
      </c>
      <c r="H11" s="1">
        <v>1781</v>
      </c>
      <c r="I11" s="1">
        <v>1717</v>
      </c>
      <c r="J11" s="1">
        <v>14269</v>
      </c>
      <c r="K11" s="1">
        <v>80</v>
      </c>
      <c r="L11" s="5">
        <v>178.36250000000001</v>
      </c>
    </row>
    <row r="12" spans="1:14" x14ac:dyDescent="0.2">
      <c r="A12" s="90" t="s">
        <v>144</v>
      </c>
      <c r="B12" s="1">
        <v>5560</v>
      </c>
      <c r="C12" s="1">
        <v>5582</v>
      </c>
      <c r="D12" s="1">
        <v>5311</v>
      </c>
      <c r="E12" s="1">
        <v>5554</v>
      </c>
      <c r="F12" s="1">
        <v>5780</v>
      </c>
      <c r="G12" s="1">
        <v>5583</v>
      </c>
      <c r="H12" s="1">
        <v>5557</v>
      </c>
      <c r="I12" s="1">
        <v>5811</v>
      </c>
      <c r="J12" s="1">
        <v>43436</v>
      </c>
      <c r="K12" s="1">
        <v>288</v>
      </c>
      <c r="L12" s="5">
        <v>150.81944444444446</v>
      </c>
    </row>
    <row r="13" spans="1:14" x14ac:dyDescent="0.2">
      <c r="A13" s="90" t="s">
        <v>147</v>
      </c>
      <c r="B13" s="1">
        <v>3514</v>
      </c>
      <c r="C13" s="1">
        <v>3525</v>
      </c>
      <c r="D13" s="1">
        <v>3428</v>
      </c>
      <c r="E13" s="1">
        <v>3776</v>
      </c>
      <c r="F13" s="1">
        <v>3468</v>
      </c>
      <c r="G13" s="1">
        <v>3440</v>
      </c>
      <c r="H13" s="1">
        <v>3601</v>
      </c>
      <c r="I13" s="1">
        <v>3587</v>
      </c>
      <c r="J13" s="1">
        <v>28339</v>
      </c>
      <c r="K13" s="1">
        <v>192</v>
      </c>
      <c r="L13" s="5">
        <v>147.59895833333334</v>
      </c>
    </row>
    <row r="14" spans="1:14" x14ac:dyDescent="0.2">
      <c r="A14" s="65" t="s">
        <v>119</v>
      </c>
      <c r="B14" s="87">
        <v>12325</v>
      </c>
      <c r="C14" s="87">
        <v>12583</v>
      </c>
      <c r="D14" s="87">
        <v>12663</v>
      </c>
      <c r="E14" s="87">
        <v>12378</v>
      </c>
      <c r="F14" s="87">
        <v>12470</v>
      </c>
      <c r="G14" s="87">
        <v>12361</v>
      </c>
      <c r="H14" s="87"/>
      <c r="I14" s="87"/>
      <c r="J14" s="87">
        <v>74780</v>
      </c>
      <c r="K14" s="87">
        <v>468</v>
      </c>
      <c r="L14" s="91">
        <v>159.7863247863248</v>
      </c>
    </row>
    <row r="15" spans="1:14" x14ac:dyDescent="0.2">
      <c r="A15" s="90" t="s">
        <v>142</v>
      </c>
      <c r="B15" s="1">
        <v>845</v>
      </c>
      <c r="C15" s="1">
        <v>957</v>
      </c>
      <c r="D15" s="1">
        <v>956</v>
      </c>
      <c r="E15" s="1">
        <v>933</v>
      </c>
      <c r="F15" s="1">
        <v>852</v>
      </c>
      <c r="G15" s="1">
        <v>855</v>
      </c>
      <c r="J15" s="1">
        <v>5398</v>
      </c>
      <c r="K15" s="1">
        <v>30</v>
      </c>
      <c r="L15" s="5">
        <v>179.93333333333334</v>
      </c>
    </row>
    <row r="16" spans="1:14" x14ac:dyDescent="0.2">
      <c r="A16" s="90" t="s">
        <v>143</v>
      </c>
      <c r="B16" s="1">
        <v>1749</v>
      </c>
      <c r="C16" s="1">
        <v>1766</v>
      </c>
      <c r="D16" s="1">
        <v>1737</v>
      </c>
      <c r="E16" s="1">
        <v>1907</v>
      </c>
      <c r="F16" s="1">
        <v>1791</v>
      </c>
      <c r="G16" s="1">
        <v>1827</v>
      </c>
      <c r="J16" s="1">
        <v>10777</v>
      </c>
      <c r="K16" s="1">
        <v>60</v>
      </c>
      <c r="L16" s="5">
        <v>179.61666666666667</v>
      </c>
    </row>
    <row r="17" spans="1:12" x14ac:dyDescent="0.2">
      <c r="A17" s="90" t="s">
        <v>144</v>
      </c>
      <c r="B17" s="1">
        <v>5602</v>
      </c>
      <c r="C17" s="1">
        <v>5529</v>
      </c>
      <c r="D17" s="1">
        <v>5726</v>
      </c>
      <c r="E17" s="1">
        <v>5225</v>
      </c>
      <c r="F17" s="1">
        <v>5302</v>
      </c>
      <c r="G17" s="1">
        <v>5486</v>
      </c>
      <c r="J17" s="1">
        <v>32870</v>
      </c>
      <c r="K17" s="1">
        <v>204</v>
      </c>
      <c r="L17" s="5">
        <v>161.12745098039215</v>
      </c>
    </row>
    <row r="18" spans="1:12" x14ac:dyDescent="0.2">
      <c r="A18" s="90" t="s">
        <v>147</v>
      </c>
      <c r="B18" s="1">
        <v>4129</v>
      </c>
      <c r="C18" s="1">
        <v>4331</v>
      </c>
      <c r="D18" s="1">
        <v>4244</v>
      </c>
      <c r="E18" s="1">
        <v>4313</v>
      </c>
      <c r="F18" s="1">
        <v>4525</v>
      </c>
      <c r="G18" s="1">
        <v>4193</v>
      </c>
      <c r="J18" s="1">
        <v>25735</v>
      </c>
      <c r="K18" s="1">
        <v>174</v>
      </c>
      <c r="L18" s="5">
        <v>147.90229885057471</v>
      </c>
    </row>
    <row r="19" spans="1:12" x14ac:dyDescent="0.2">
      <c r="A19" s="64" t="s">
        <v>134</v>
      </c>
      <c r="B19" s="66">
        <v>4846</v>
      </c>
      <c r="C19" s="66">
        <v>4983</v>
      </c>
      <c r="D19" s="66">
        <v>4889</v>
      </c>
      <c r="E19" s="66">
        <v>4926</v>
      </c>
      <c r="F19" s="66">
        <v>4711</v>
      </c>
      <c r="G19" s="66">
        <v>4761</v>
      </c>
      <c r="H19" s="66"/>
      <c r="I19" s="66"/>
      <c r="J19" s="66">
        <v>29116</v>
      </c>
      <c r="K19" s="66">
        <v>180</v>
      </c>
      <c r="L19" s="88">
        <v>161.75555555555556</v>
      </c>
    </row>
    <row r="20" spans="1:12" x14ac:dyDescent="0.2">
      <c r="A20" s="90" t="s">
        <v>142</v>
      </c>
      <c r="B20" s="1">
        <v>550</v>
      </c>
      <c r="C20" s="1">
        <v>536</v>
      </c>
      <c r="D20" s="1">
        <v>622</v>
      </c>
      <c r="E20" s="1">
        <v>527</v>
      </c>
      <c r="F20" s="1">
        <v>467</v>
      </c>
      <c r="G20" s="1">
        <v>529</v>
      </c>
      <c r="J20" s="1">
        <v>3231</v>
      </c>
      <c r="K20" s="1">
        <v>18</v>
      </c>
      <c r="L20" s="5">
        <v>179.5</v>
      </c>
    </row>
    <row r="21" spans="1:12" x14ac:dyDescent="0.2">
      <c r="A21" s="90" t="s">
        <v>143</v>
      </c>
      <c r="B21" s="1">
        <v>731</v>
      </c>
      <c r="C21" s="1">
        <v>723</v>
      </c>
      <c r="D21" s="1">
        <v>727</v>
      </c>
      <c r="E21" s="1">
        <v>782</v>
      </c>
      <c r="F21" s="1">
        <v>651</v>
      </c>
      <c r="G21" s="1">
        <v>759</v>
      </c>
      <c r="J21" s="1">
        <v>4373</v>
      </c>
      <c r="K21" s="1">
        <v>24</v>
      </c>
      <c r="L21" s="5">
        <v>182.20833333333334</v>
      </c>
    </row>
    <row r="22" spans="1:12" x14ac:dyDescent="0.2">
      <c r="A22" s="90" t="s">
        <v>144</v>
      </c>
      <c r="B22" s="1">
        <v>1325</v>
      </c>
      <c r="C22" s="1">
        <v>1343</v>
      </c>
      <c r="D22" s="1">
        <v>1377</v>
      </c>
      <c r="E22" s="1">
        <v>1336</v>
      </c>
      <c r="F22" s="1">
        <v>1339</v>
      </c>
      <c r="G22" s="1">
        <v>1321</v>
      </c>
      <c r="J22" s="1">
        <v>8041</v>
      </c>
      <c r="K22" s="1">
        <v>48</v>
      </c>
      <c r="L22" s="5">
        <v>167.52083333333334</v>
      </c>
    </row>
    <row r="23" spans="1:12" x14ac:dyDescent="0.2">
      <c r="A23" s="90" t="s">
        <v>147</v>
      </c>
      <c r="B23" s="1">
        <v>2240</v>
      </c>
      <c r="C23" s="1">
        <v>2381</v>
      </c>
      <c r="D23" s="1">
        <v>2163</v>
      </c>
      <c r="E23" s="1">
        <v>2281</v>
      </c>
      <c r="F23" s="1">
        <v>2254</v>
      </c>
      <c r="G23" s="1">
        <v>2152</v>
      </c>
      <c r="J23" s="1">
        <v>13471</v>
      </c>
      <c r="K23" s="1">
        <v>90</v>
      </c>
      <c r="L23" s="5">
        <v>149.67777777777778</v>
      </c>
    </row>
    <row r="24" spans="1:12" x14ac:dyDescent="0.2">
      <c r="A24" s="72" t="s">
        <v>141</v>
      </c>
      <c r="B24" s="70">
        <v>4197</v>
      </c>
      <c r="C24" s="70">
        <v>4044</v>
      </c>
      <c r="D24" s="70">
        <v>4216</v>
      </c>
      <c r="E24" s="70">
        <v>4131</v>
      </c>
      <c r="F24" s="70">
        <v>4048</v>
      </c>
      <c r="G24" s="70"/>
      <c r="H24" s="70"/>
      <c r="I24" s="70"/>
      <c r="J24" s="70">
        <v>20636</v>
      </c>
      <c r="K24" s="70">
        <v>120</v>
      </c>
      <c r="L24" s="89">
        <v>171.96666666666667</v>
      </c>
    </row>
    <row r="25" spans="1:12" x14ac:dyDescent="0.2">
      <c r="A25" s="90" t="s">
        <v>142</v>
      </c>
      <c r="B25" s="1">
        <v>1093</v>
      </c>
      <c r="C25" s="1">
        <v>1080</v>
      </c>
      <c r="D25" s="1">
        <v>1121</v>
      </c>
      <c r="E25" s="1">
        <v>994</v>
      </c>
      <c r="F25" s="1">
        <v>1117</v>
      </c>
      <c r="J25" s="1">
        <v>5405</v>
      </c>
      <c r="K25" s="1">
        <v>30</v>
      </c>
      <c r="L25" s="5">
        <v>180.16666666666666</v>
      </c>
    </row>
    <row r="26" spans="1:12" x14ac:dyDescent="0.2">
      <c r="A26" s="90" t="s">
        <v>143</v>
      </c>
      <c r="B26" s="1">
        <v>1104</v>
      </c>
      <c r="C26" s="1">
        <v>1076</v>
      </c>
      <c r="D26" s="1">
        <v>1192</v>
      </c>
      <c r="E26" s="1">
        <v>1119</v>
      </c>
      <c r="F26" s="1">
        <v>1034</v>
      </c>
      <c r="J26" s="1">
        <v>5525</v>
      </c>
      <c r="K26" s="1">
        <v>30</v>
      </c>
      <c r="L26" s="5">
        <v>184.16666666666666</v>
      </c>
    </row>
    <row r="27" spans="1:12" x14ac:dyDescent="0.2">
      <c r="A27" s="90" t="s">
        <v>144</v>
      </c>
      <c r="B27" s="1">
        <v>1002</v>
      </c>
      <c r="C27" s="1">
        <v>917</v>
      </c>
      <c r="D27" s="1">
        <v>1005</v>
      </c>
      <c r="E27" s="1">
        <v>1020</v>
      </c>
      <c r="F27" s="1">
        <v>962</v>
      </c>
      <c r="J27" s="1">
        <v>4906</v>
      </c>
      <c r="K27" s="1">
        <v>30</v>
      </c>
      <c r="L27" s="5">
        <v>163.53333333333333</v>
      </c>
    </row>
    <row r="28" spans="1:12" x14ac:dyDescent="0.2">
      <c r="A28" s="90" t="s">
        <v>147</v>
      </c>
      <c r="B28" s="1">
        <v>998</v>
      </c>
      <c r="C28" s="1">
        <v>971</v>
      </c>
      <c r="D28" s="1">
        <v>898</v>
      </c>
      <c r="E28" s="1">
        <v>998</v>
      </c>
      <c r="F28" s="1">
        <v>935</v>
      </c>
      <c r="J28" s="1">
        <v>4800</v>
      </c>
      <c r="K28" s="1">
        <v>30</v>
      </c>
      <c r="L28" s="5">
        <v>160</v>
      </c>
    </row>
    <row r="29" spans="1:12" x14ac:dyDescent="0.2">
      <c r="A29" s="40" t="s">
        <v>122</v>
      </c>
      <c r="B29" s="1">
        <v>45451</v>
      </c>
      <c r="C29" s="1">
        <v>45733</v>
      </c>
      <c r="D29" s="1">
        <v>45626</v>
      </c>
      <c r="E29" s="1">
        <v>46071</v>
      </c>
      <c r="F29" s="1">
        <v>45441</v>
      </c>
      <c r="G29" s="1">
        <v>41011</v>
      </c>
      <c r="H29" s="1">
        <v>24250</v>
      </c>
      <c r="I29" s="1">
        <v>24177</v>
      </c>
      <c r="J29" s="1">
        <v>316458</v>
      </c>
      <c r="K29" s="1">
        <v>1984</v>
      </c>
      <c r="L29" s="5">
        <v>159.50504032258064</v>
      </c>
    </row>
  </sheetData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CAF48-2B92-498E-AF6C-2B8A6FA2E7A9}">
  <sheetPr>
    <tabColor rgb="FFFFFF00"/>
  </sheetPr>
  <dimension ref="A1:O289"/>
  <sheetViews>
    <sheetView topLeftCell="B1" zoomScaleNormal="100" workbookViewId="0">
      <selection activeCell="U177" sqref="U177"/>
    </sheetView>
  </sheetViews>
  <sheetFormatPr baseColWidth="10" defaultRowHeight="15" x14ac:dyDescent="0.2"/>
  <cols>
    <col min="1" max="1" width="6.109375" customWidth="1"/>
    <col min="2" max="2" width="23.33203125" customWidth="1"/>
    <col min="3" max="10" width="7.21875" hidden="1" customWidth="1"/>
    <col min="11" max="13" width="7.21875" customWidth="1"/>
    <col min="15" max="15" width="11.5546875" style="1"/>
  </cols>
  <sheetData>
    <row r="1" spans="1:15" ht="15.75" thickBot="1" x14ac:dyDescent="0.25">
      <c r="A1" s="43" t="s">
        <v>1</v>
      </c>
      <c r="B1" s="43" t="s">
        <v>2</v>
      </c>
      <c r="C1" s="43" t="s">
        <v>3</v>
      </c>
      <c r="D1" s="43" t="s">
        <v>4</v>
      </c>
      <c r="E1" s="43" t="s">
        <v>5</v>
      </c>
      <c r="F1" s="43" t="s">
        <v>6</v>
      </c>
      <c r="G1" s="43" t="s">
        <v>7</v>
      </c>
      <c r="H1" s="43" t="s">
        <v>8</v>
      </c>
      <c r="I1" s="43" t="s">
        <v>9</v>
      </c>
      <c r="J1" s="43" t="s">
        <v>10</v>
      </c>
      <c r="K1" s="27" t="s">
        <v>11</v>
      </c>
      <c r="L1" s="43" t="s">
        <v>82</v>
      </c>
      <c r="M1" s="44" t="s">
        <v>81</v>
      </c>
      <c r="N1" s="43" t="s">
        <v>120</v>
      </c>
      <c r="O1" s="1" t="s">
        <v>145</v>
      </c>
    </row>
    <row r="2" spans="1:15" ht="15.75" thickBot="1" x14ac:dyDescent="0.25">
      <c r="A2" s="27">
        <v>1</v>
      </c>
      <c r="B2" s="75" t="s">
        <v>92</v>
      </c>
      <c r="C2" s="77">
        <v>225</v>
      </c>
      <c r="D2" s="77">
        <v>160</v>
      </c>
      <c r="E2" s="77">
        <v>174</v>
      </c>
      <c r="F2" s="77">
        <v>186</v>
      </c>
      <c r="G2" s="77">
        <v>178</v>
      </c>
      <c r="H2" s="80"/>
      <c r="I2" s="80"/>
      <c r="J2" s="80"/>
      <c r="K2" s="77">
        <f t="shared" ref="K2:K25" si="0">SUM(C2:G2)</f>
        <v>923</v>
      </c>
      <c r="L2" s="77">
        <f t="shared" ref="L2:L25" si="1">COUNT(C2:G2)</f>
        <v>5</v>
      </c>
      <c r="M2" s="77">
        <f t="shared" ref="M2:M33" si="2">SUM(K2/L2)</f>
        <v>184.6</v>
      </c>
      <c r="N2" s="77" t="s">
        <v>141</v>
      </c>
      <c r="O2" s="1" t="s">
        <v>142</v>
      </c>
    </row>
    <row r="3" spans="1:15" ht="15.75" thickBot="1" x14ac:dyDescent="0.25">
      <c r="A3" s="27">
        <v>2</v>
      </c>
      <c r="B3" s="75" t="s">
        <v>94</v>
      </c>
      <c r="C3" s="77">
        <v>163</v>
      </c>
      <c r="D3" s="77">
        <v>200</v>
      </c>
      <c r="E3" s="77">
        <v>208</v>
      </c>
      <c r="F3" s="77">
        <v>191</v>
      </c>
      <c r="G3" s="77">
        <v>162</v>
      </c>
      <c r="H3" s="80"/>
      <c r="I3" s="80"/>
      <c r="J3" s="80"/>
      <c r="K3" s="77">
        <f t="shared" si="0"/>
        <v>924</v>
      </c>
      <c r="L3" s="77">
        <f t="shared" si="1"/>
        <v>5</v>
      </c>
      <c r="M3" s="77">
        <f t="shared" si="2"/>
        <v>184.8</v>
      </c>
      <c r="N3" s="77" t="s">
        <v>141</v>
      </c>
      <c r="O3" s="1" t="s">
        <v>142</v>
      </c>
    </row>
    <row r="4" spans="1:15" ht="15.75" thickBot="1" x14ac:dyDescent="0.25">
      <c r="A4" s="27">
        <v>3</v>
      </c>
      <c r="B4" s="75" t="s">
        <v>63</v>
      </c>
      <c r="C4" s="77">
        <v>198</v>
      </c>
      <c r="D4" s="77">
        <v>189</v>
      </c>
      <c r="E4" s="77">
        <v>234</v>
      </c>
      <c r="F4" s="77">
        <v>178</v>
      </c>
      <c r="G4" s="77">
        <v>195</v>
      </c>
      <c r="H4" s="80"/>
      <c r="I4" s="80"/>
      <c r="J4" s="80"/>
      <c r="K4" s="77">
        <f t="shared" si="0"/>
        <v>994</v>
      </c>
      <c r="L4" s="77">
        <f t="shared" si="1"/>
        <v>5</v>
      </c>
      <c r="M4" s="77">
        <f t="shared" si="2"/>
        <v>198.8</v>
      </c>
      <c r="N4" s="77" t="s">
        <v>141</v>
      </c>
      <c r="O4" s="1" t="s">
        <v>142</v>
      </c>
    </row>
    <row r="5" spans="1:15" ht="15.75" thickBot="1" x14ac:dyDescent="0.25">
      <c r="A5" s="27">
        <v>4</v>
      </c>
      <c r="B5" s="75" t="s">
        <v>84</v>
      </c>
      <c r="C5" s="77">
        <v>183</v>
      </c>
      <c r="D5" s="77">
        <v>179</v>
      </c>
      <c r="E5" s="77">
        <v>171</v>
      </c>
      <c r="F5" s="77">
        <v>133</v>
      </c>
      <c r="G5" s="77">
        <v>183</v>
      </c>
      <c r="H5" s="80"/>
      <c r="I5" s="80"/>
      <c r="J5" s="80"/>
      <c r="K5" s="77">
        <f t="shared" si="0"/>
        <v>849</v>
      </c>
      <c r="L5" s="77">
        <f t="shared" si="1"/>
        <v>5</v>
      </c>
      <c r="M5" s="77">
        <f t="shared" si="2"/>
        <v>169.8</v>
      </c>
      <c r="N5" s="77" t="s">
        <v>141</v>
      </c>
      <c r="O5" s="1" t="s">
        <v>142</v>
      </c>
    </row>
    <row r="6" spans="1:15" ht="15.75" thickBot="1" x14ac:dyDescent="0.25">
      <c r="A6" s="27">
        <v>5</v>
      </c>
      <c r="B6" s="75" t="s">
        <v>93</v>
      </c>
      <c r="C6" s="77">
        <v>159</v>
      </c>
      <c r="D6" s="77">
        <v>171</v>
      </c>
      <c r="E6" s="77">
        <v>181</v>
      </c>
      <c r="F6" s="77">
        <v>158</v>
      </c>
      <c r="G6" s="77">
        <v>189</v>
      </c>
      <c r="H6" s="80"/>
      <c r="I6" s="80"/>
      <c r="J6" s="80"/>
      <c r="K6" s="77">
        <f t="shared" si="0"/>
        <v>858</v>
      </c>
      <c r="L6" s="77">
        <f t="shared" si="1"/>
        <v>5</v>
      </c>
      <c r="M6" s="77">
        <f t="shared" si="2"/>
        <v>171.6</v>
      </c>
      <c r="N6" s="77" t="s">
        <v>141</v>
      </c>
      <c r="O6" s="1" t="s">
        <v>142</v>
      </c>
    </row>
    <row r="7" spans="1:15" ht="15.75" thickBot="1" x14ac:dyDescent="0.25">
      <c r="A7" s="27">
        <v>6</v>
      </c>
      <c r="B7" s="75" t="s">
        <v>50</v>
      </c>
      <c r="C7" s="77">
        <v>165</v>
      </c>
      <c r="D7" s="77">
        <v>181</v>
      </c>
      <c r="E7" s="77">
        <v>153</v>
      </c>
      <c r="F7" s="77">
        <v>148</v>
      </c>
      <c r="G7" s="77">
        <v>210</v>
      </c>
      <c r="H7" s="80"/>
      <c r="I7" s="80"/>
      <c r="J7" s="80"/>
      <c r="K7" s="77">
        <f t="shared" si="0"/>
        <v>857</v>
      </c>
      <c r="L7" s="77">
        <f t="shared" si="1"/>
        <v>5</v>
      </c>
      <c r="M7" s="77">
        <f t="shared" si="2"/>
        <v>171.4</v>
      </c>
      <c r="N7" s="77" t="s">
        <v>141</v>
      </c>
      <c r="O7" s="1" t="s">
        <v>142</v>
      </c>
    </row>
    <row r="8" spans="1:15" ht="15.75" thickBot="1" x14ac:dyDescent="0.25">
      <c r="A8" s="27">
        <v>7</v>
      </c>
      <c r="B8" s="75" t="s">
        <v>69</v>
      </c>
      <c r="C8" s="77">
        <v>137</v>
      </c>
      <c r="D8" s="77">
        <v>184</v>
      </c>
      <c r="E8" s="77">
        <v>183</v>
      </c>
      <c r="F8" s="77">
        <v>195</v>
      </c>
      <c r="G8" s="77">
        <v>183</v>
      </c>
      <c r="H8" s="80"/>
      <c r="I8" s="80"/>
      <c r="J8" s="80"/>
      <c r="K8" s="77">
        <f t="shared" si="0"/>
        <v>882</v>
      </c>
      <c r="L8" s="77">
        <f t="shared" si="1"/>
        <v>5</v>
      </c>
      <c r="M8" s="77">
        <f t="shared" si="2"/>
        <v>176.4</v>
      </c>
      <c r="N8" s="77" t="s">
        <v>141</v>
      </c>
      <c r="O8" s="1" t="s">
        <v>143</v>
      </c>
    </row>
    <row r="9" spans="1:15" ht="15.75" thickBot="1" x14ac:dyDescent="0.25">
      <c r="A9" s="27">
        <v>8</v>
      </c>
      <c r="B9" s="75" t="s">
        <v>24</v>
      </c>
      <c r="C9" s="77">
        <v>226</v>
      </c>
      <c r="D9" s="77">
        <v>150</v>
      </c>
      <c r="E9" s="77">
        <v>187</v>
      </c>
      <c r="F9" s="77">
        <v>157</v>
      </c>
      <c r="G9" s="77">
        <v>153</v>
      </c>
      <c r="H9" s="80"/>
      <c r="I9" s="80"/>
      <c r="J9" s="80"/>
      <c r="K9" s="77">
        <f t="shared" si="0"/>
        <v>873</v>
      </c>
      <c r="L9" s="77">
        <f t="shared" si="1"/>
        <v>5</v>
      </c>
      <c r="M9" s="77">
        <f t="shared" si="2"/>
        <v>174.6</v>
      </c>
      <c r="N9" s="77" t="s">
        <v>141</v>
      </c>
      <c r="O9" s="1" t="s">
        <v>143</v>
      </c>
    </row>
    <row r="10" spans="1:15" ht="15.75" thickBot="1" x14ac:dyDescent="0.25">
      <c r="A10" s="27">
        <v>9</v>
      </c>
      <c r="B10" s="75" t="s">
        <v>95</v>
      </c>
      <c r="C10" s="77">
        <v>209</v>
      </c>
      <c r="D10" s="77">
        <v>199</v>
      </c>
      <c r="E10" s="77">
        <v>193</v>
      </c>
      <c r="F10" s="77">
        <v>239</v>
      </c>
      <c r="G10" s="77">
        <v>173</v>
      </c>
      <c r="H10" s="80"/>
      <c r="I10" s="80"/>
      <c r="J10" s="80"/>
      <c r="K10" s="77">
        <f t="shared" si="0"/>
        <v>1013</v>
      </c>
      <c r="L10" s="77">
        <f t="shared" si="1"/>
        <v>5</v>
      </c>
      <c r="M10" s="77">
        <f t="shared" si="2"/>
        <v>202.6</v>
      </c>
      <c r="N10" s="77" t="s">
        <v>141</v>
      </c>
      <c r="O10" s="1" t="s">
        <v>143</v>
      </c>
    </row>
    <row r="11" spans="1:15" ht="15.75" thickBot="1" x14ac:dyDescent="0.25">
      <c r="A11" s="27">
        <v>10</v>
      </c>
      <c r="B11" s="75" t="s">
        <v>64</v>
      </c>
      <c r="C11" s="77">
        <v>199</v>
      </c>
      <c r="D11" s="77">
        <v>171</v>
      </c>
      <c r="E11" s="77">
        <v>198</v>
      </c>
      <c r="F11" s="77">
        <v>144</v>
      </c>
      <c r="G11" s="77">
        <v>163</v>
      </c>
      <c r="H11" s="80"/>
      <c r="I11" s="80"/>
      <c r="J11" s="80"/>
      <c r="K11" s="77">
        <f t="shared" si="0"/>
        <v>875</v>
      </c>
      <c r="L11" s="77">
        <f t="shared" si="1"/>
        <v>5</v>
      </c>
      <c r="M11" s="77">
        <f t="shared" si="2"/>
        <v>175</v>
      </c>
      <c r="N11" s="77" t="s">
        <v>141</v>
      </c>
      <c r="O11" s="1" t="s">
        <v>143</v>
      </c>
    </row>
    <row r="12" spans="1:15" ht="15.75" thickBot="1" x14ac:dyDescent="0.25">
      <c r="A12" s="27">
        <v>11</v>
      </c>
      <c r="B12" s="75" t="s">
        <v>51</v>
      </c>
      <c r="C12" s="77">
        <v>180</v>
      </c>
      <c r="D12" s="77">
        <v>195</v>
      </c>
      <c r="E12" s="77">
        <v>207</v>
      </c>
      <c r="F12" s="77">
        <v>215</v>
      </c>
      <c r="G12" s="77">
        <v>197</v>
      </c>
      <c r="H12" s="80"/>
      <c r="I12" s="80"/>
      <c r="J12" s="80"/>
      <c r="K12" s="77">
        <f t="shared" si="0"/>
        <v>994</v>
      </c>
      <c r="L12" s="77">
        <f t="shared" si="1"/>
        <v>5</v>
      </c>
      <c r="M12" s="77">
        <f t="shared" si="2"/>
        <v>198.8</v>
      </c>
      <c r="N12" s="77" t="s">
        <v>141</v>
      </c>
      <c r="O12" s="1" t="s">
        <v>143</v>
      </c>
    </row>
    <row r="13" spans="1:15" ht="15.75" thickBot="1" x14ac:dyDescent="0.25">
      <c r="A13" s="31">
        <v>5</v>
      </c>
      <c r="B13" s="71" t="s">
        <v>52</v>
      </c>
      <c r="C13" s="77">
        <v>153</v>
      </c>
      <c r="D13" s="77">
        <v>177</v>
      </c>
      <c r="E13" s="77">
        <v>224</v>
      </c>
      <c r="F13" s="77">
        <v>169</v>
      </c>
      <c r="G13" s="77">
        <v>165</v>
      </c>
      <c r="H13" s="80"/>
      <c r="I13" s="80"/>
      <c r="J13" s="80"/>
      <c r="K13" s="77">
        <f t="shared" si="0"/>
        <v>888</v>
      </c>
      <c r="L13" s="77">
        <f t="shared" si="1"/>
        <v>5</v>
      </c>
      <c r="M13" s="77">
        <f t="shared" si="2"/>
        <v>177.6</v>
      </c>
      <c r="N13" s="77" t="s">
        <v>141</v>
      </c>
      <c r="O13" s="1" t="s">
        <v>143</v>
      </c>
    </row>
    <row r="14" spans="1:15" ht="15.75" thickBot="1" x14ac:dyDescent="0.25">
      <c r="A14" s="27">
        <v>12</v>
      </c>
      <c r="B14" s="75" t="s">
        <v>97</v>
      </c>
      <c r="C14" s="77">
        <v>173</v>
      </c>
      <c r="D14" s="77">
        <v>157</v>
      </c>
      <c r="E14" s="77">
        <v>161</v>
      </c>
      <c r="F14" s="77">
        <v>170</v>
      </c>
      <c r="G14" s="77">
        <v>180</v>
      </c>
      <c r="H14" s="80"/>
      <c r="I14" s="80"/>
      <c r="J14" s="80"/>
      <c r="K14" s="77">
        <f t="shared" si="0"/>
        <v>841</v>
      </c>
      <c r="L14" s="77">
        <f t="shared" si="1"/>
        <v>5</v>
      </c>
      <c r="M14" s="77">
        <f t="shared" si="2"/>
        <v>168.2</v>
      </c>
      <c r="N14" s="77" t="s">
        <v>141</v>
      </c>
      <c r="O14" s="1" t="s">
        <v>144</v>
      </c>
    </row>
    <row r="15" spans="1:15" ht="15.75" thickBot="1" x14ac:dyDescent="0.25">
      <c r="A15" s="27">
        <v>13</v>
      </c>
      <c r="B15" s="75" t="s">
        <v>87</v>
      </c>
      <c r="C15" s="77">
        <v>173</v>
      </c>
      <c r="D15" s="77">
        <v>100</v>
      </c>
      <c r="E15" s="77">
        <v>137</v>
      </c>
      <c r="F15" s="77">
        <v>182</v>
      </c>
      <c r="G15" s="77">
        <v>121</v>
      </c>
      <c r="H15" s="80"/>
      <c r="I15" s="80"/>
      <c r="J15" s="80"/>
      <c r="K15" s="77">
        <f t="shared" si="0"/>
        <v>713</v>
      </c>
      <c r="L15" s="77">
        <f t="shared" si="1"/>
        <v>5</v>
      </c>
      <c r="M15" s="77">
        <f t="shared" si="2"/>
        <v>142.6</v>
      </c>
      <c r="N15" s="77" t="s">
        <v>141</v>
      </c>
      <c r="O15" s="1" t="s">
        <v>144</v>
      </c>
    </row>
    <row r="16" spans="1:15" ht="15.75" thickBot="1" x14ac:dyDescent="0.25">
      <c r="A16" s="27">
        <v>14</v>
      </c>
      <c r="B16" s="75" t="s">
        <v>102</v>
      </c>
      <c r="C16" s="77">
        <v>175</v>
      </c>
      <c r="D16" s="77">
        <v>161</v>
      </c>
      <c r="E16" s="77">
        <v>185</v>
      </c>
      <c r="F16" s="77">
        <v>153</v>
      </c>
      <c r="G16" s="77">
        <v>156</v>
      </c>
      <c r="H16" s="80"/>
      <c r="I16" s="80"/>
      <c r="J16" s="80"/>
      <c r="K16" s="77">
        <f t="shared" si="0"/>
        <v>830</v>
      </c>
      <c r="L16" s="77">
        <f t="shared" si="1"/>
        <v>5</v>
      </c>
      <c r="M16" s="77">
        <f t="shared" si="2"/>
        <v>166</v>
      </c>
      <c r="N16" s="77" t="s">
        <v>141</v>
      </c>
      <c r="O16" s="1" t="s">
        <v>144</v>
      </c>
    </row>
    <row r="17" spans="1:15" ht="15.75" thickBot="1" x14ac:dyDescent="0.25">
      <c r="A17" s="27">
        <v>15</v>
      </c>
      <c r="B17" s="75" t="s">
        <v>28</v>
      </c>
      <c r="C17" s="77">
        <v>178</v>
      </c>
      <c r="D17" s="77">
        <v>142</v>
      </c>
      <c r="E17" s="77">
        <v>145</v>
      </c>
      <c r="F17" s="77">
        <v>168</v>
      </c>
      <c r="G17" s="77">
        <v>177</v>
      </c>
      <c r="H17" s="80"/>
      <c r="I17" s="80"/>
      <c r="J17" s="80"/>
      <c r="K17" s="77">
        <f t="shared" si="0"/>
        <v>810</v>
      </c>
      <c r="L17" s="77">
        <f t="shared" si="1"/>
        <v>5</v>
      </c>
      <c r="M17" s="77">
        <f t="shared" si="2"/>
        <v>162</v>
      </c>
      <c r="N17" s="77" t="s">
        <v>141</v>
      </c>
      <c r="O17" s="1" t="s">
        <v>144</v>
      </c>
    </row>
    <row r="18" spans="1:15" ht="15.75" thickBot="1" x14ac:dyDescent="0.25">
      <c r="A18" s="27">
        <v>16</v>
      </c>
      <c r="B18" s="75" t="s">
        <v>75</v>
      </c>
      <c r="C18" s="77">
        <v>128</v>
      </c>
      <c r="D18" s="77">
        <v>159</v>
      </c>
      <c r="E18" s="77">
        <v>197</v>
      </c>
      <c r="F18" s="77">
        <v>181</v>
      </c>
      <c r="G18" s="77">
        <v>159</v>
      </c>
      <c r="H18" s="80"/>
      <c r="I18" s="80"/>
      <c r="J18" s="80"/>
      <c r="K18" s="77">
        <f t="shared" si="0"/>
        <v>824</v>
      </c>
      <c r="L18" s="77">
        <f t="shared" si="1"/>
        <v>5</v>
      </c>
      <c r="M18" s="77">
        <f t="shared" si="2"/>
        <v>164.8</v>
      </c>
      <c r="N18" s="77" t="s">
        <v>141</v>
      </c>
      <c r="O18" s="1" t="s">
        <v>144</v>
      </c>
    </row>
    <row r="19" spans="1:15" ht="15.75" thickBot="1" x14ac:dyDescent="0.25">
      <c r="A19" s="27">
        <v>17</v>
      </c>
      <c r="B19" s="75" t="s">
        <v>26</v>
      </c>
      <c r="C19" s="77">
        <v>175</v>
      </c>
      <c r="D19" s="77">
        <v>198</v>
      </c>
      <c r="E19" s="77">
        <v>180</v>
      </c>
      <c r="F19" s="77">
        <v>166</v>
      </c>
      <c r="G19" s="77">
        <v>169</v>
      </c>
      <c r="H19" s="80"/>
      <c r="I19" s="80"/>
      <c r="J19" s="80"/>
      <c r="K19" s="77">
        <f t="shared" si="0"/>
        <v>888</v>
      </c>
      <c r="L19" s="77">
        <f t="shared" si="1"/>
        <v>5</v>
      </c>
      <c r="M19" s="77">
        <f t="shared" si="2"/>
        <v>177.6</v>
      </c>
      <c r="N19" s="77" t="s">
        <v>141</v>
      </c>
      <c r="O19" s="1" t="s">
        <v>144</v>
      </c>
    </row>
    <row r="20" spans="1:15" ht="15.75" thickBot="1" x14ac:dyDescent="0.25">
      <c r="A20" s="27">
        <v>18</v>
      </c>
      <c r="B20" s="75" t="s">
        <v>43</v>
      </c>
      <c r="C20" s="77">
        <v>201</v>
      </c>
      <c r="D20" s="77">
        <v>155</v>
      </c>
      <c r="E20" s="77">
        <v>161</v>
      </c>
      <c r="F20" s="77">
        <v>152</v>
      </c>
      <c r="G20" s="77">
        <v>150</v>
      </c>
      <c r="H20" s="80"/>
      <c r="I20" s="80"/>
      <c r="J20" s="80"/>
      <c r="K20" s="77">
        <f t="shared" si="0"/>
        <v>819</v>
      </c>
      <c r="L20" s="77">
        <f t="shared" si="1"/>
        <v>5</v>
      </c>
      <c r="M20" s="77">
        <f t="shared" si="2"/>
        <v>163.80000000000001</v>
      </c>
      <c r="N20" s="77" t="s">
        <v>141</v>
      </c>
      <c r="O20" s="1" t="s">
        <v>147</v>
      </c>
    </row>
    <row r="21" spans="1:15" ht="15.75" thickBot="1" x14ac:dyDescent="0.25">
      <c r="A21" s="27">
        <v>19</v>
      </c>
      <c r="B21" s="75" t="s">
        <v>45</v>
      </c>
      <c r="C21" s="77">
        <v>179</v>
      </c>
      <c r="D21" s="77">
        <v>159</v>
      </c>
      <c r="E21" s="77">
        <v>158</v>
      </c>
      <c r="F21" s="77">
        <v>167</v>
      </c>
      <c r="G21" s="77">
        <v>135</v>
      </c>
      <c r="H21" s="80"/>
      <c r="I21" s="80"/>
      <c r="J21" s="80"/>
      <c r="K21" s="77">
        <f t="shared" si="0"/>
        <v>798</v>
      </c>
      <c r="L21" s="77">
        <f t="shared" si="1"/>
        <v>5</v>
      </c>
      <c r="M21" s="77">
        <f t="shared" si="2"/>
        <v>159.6</v>
      </c>
      <c r="N21" s="77" t="s">
        <v>141</v>
      </c>
      <c r="O21" s="1" t="s">
        <v>147</v>
      </c>
    </row>
    <row r="22" spans="1:15" ht="15.75" thickBot="1" x14ac:dyDescent="0.25">
      <c r="A22" s="27">
        <v>20</v>
      </c>
      <c r="B22" s="75" t="s">
        <v>61</v>
      </c>
      <c r="C22" s="77">
        <v>150</v>
      </c>
      <c r="D22" s="77">
        <v>179</v>
      </c>
      <c r="E22" s="77">
        <v>165</v>
      </c>
      <c r="F22" s="77">
        <v>170</v>
      </c>
      <c r="G22" s="77">
        <v>167</v>
      </c>
      <c r="H22" s="80"/>
      <c r="I22" s="80"/>
      <c r="J22" s="80"/>
      <c r="K22" s="77">
        <f t="shared" si="0"/>
        <v>831</v>
      </c>
      <c r="L22" s="77">
        <f t="shared" si="1"/>
        <v>5</v>
      </c>
      <c r="M22" s="77">
        <f t="shared" si="2"/>
        <v>166.2</v>
      </c>
      <c r="N22" s="77" t="s">
        <v>141</v>
      </c>
      <c r="O22" s="1" t="s">
        <v>147</v>
      </c>
    </row>
    <row r="23" spans="1:15" ht="15.75" thickBot="1" x14ac:dyDescent="0.25">
      <c r="A23" s="27">
        <v>21</v>
      </c>
      <c r="B23" s="75" t="s">
        <v>68</v>
      </c>
      <c r="C23" s="77">
        <v>172</v>
      </c>
      <c r="D23" s="77">
        <v>164</v>
      </c>
      <c r="E23" s="77">
        <v>139</v>
      </c>
      <c r="F23" s="77">
        <v>191</v>
      </c>
      <c r="G23" s="77">
        <v>141</v>
      </c>
      <c r="H23" s="80"/>
      <c r="I23" s="80"/>
      <c r="J23" s="80"/>
      <c r="K23" s="77">
        <f t="shared" si="0"/>
        <v>807</v>
      </c>
      <c r="L23" s="77">
        <f t="shared" si="1"/>
        <v>5</v>
      </c>
      <c r="M23" s="77">
        <f t="shared" si="2"/>
        <v>161.4</v>
      </c>
      <c r="N23" s="77" t="s">
        <v>141</v>
      </c>
      <c r="O23" s="1" t="s">
        <v>147</v>
      </c>
    </row>
    <row r="24" spans="1:15" ht="15.75" thickBot="1" x14ac:dyDescent="0.25">
      <c r="A24" s="27">
        <v>22</v>
      </c>
      <c r="B24" s="75" t="s">
        <v>17</v>
      </c>
      <c r="C24" s="77">
        <v>167</v>
      </c>
      <c r="D24" s="77">
        <v>165</v>
      </c>
      <c r="E24" s="77">
        <v>156</v>
      </c>
      <c r="F24" s="77">
        <v>162</v>
      </c>
      <c r="G24" s="77">
        <v>165</v>
      </c>
      <c r="H24" s="80"/>
      <c r="I24" s="80"/>
      <c r="J24" s="80"/>
      <c r="K24" s="77">
        <f t="shared" si="0"/>
        <v>815</v>
      </c>
      <c r="L24" s="77">
        <f t="shared" si="1"/>
        <v>5</v>
      </c>
      <c r="M24" s="77">
        <f t="shared" si="2"/>
        <v>163</v>
      </c>
      <c r="N24" s="77" t="s">
        <v>141</v>
      </c>
      <c r="O24" s="1" t="s">
        <v>147</v>
      </c>
    </row>
    <row r="25" spans="1:15" ht="15.75" thickBot="1" x14ac:dyDescent="0.25">
      <c r="A25" s="27">
        <v>23</v>
      </c>
      <c r="B25" s="75" t="s">
        <v>12</v>
      </c>
      <c r="C25" s="77">
        <v>129</v>
      </c>
      <c r="D25" s="77">
        <v>149</v>
      </c>
      <c r="E25" s="77">
        <v>119</v>
      </c>
      <c r="F25" s="77">
        <v>156</v>
      </c>
      <c r="G25" s="77">
        <v>177</v>
      </c>
      <c r="H25" s="80"/>
      <c r="I25" s="80"/>
      <c r="J25" s="80"/>
      <c r="K25" s="77">
        <f t="shared" si="0"/>
        <v>730</v>
      </c>
      <c r="L25" s="77">
        <f t="shared" si="1"/>
        <v>5</v>
      </c>
      <c r="M25" s="77">
        <f t="shared" si="2"/>
        <v>146</v>
      </c>
      <c r="N25" s="77" t="s">
        <v>141</v>
      </c>
      <c r="O25" s="1" t="s">
        <v>147</v>
      </c>
    </row>
    <row r="26" spans="1:15" ht="15.75" thickBot="1" x14ac:dyDescent="0.25">
      <c r="A26" s="27">
        <v>24</v>
      </c>
      <c r="B26" s="47" t="s">
        <v>92</v>
      </c>
      <c r="C26" s="48">
        <v>147</v>
      </c>
      <c r="D26" s="48">
        <v>162</v>
      </c>
      <c r="E26" s="48">
        <v>159</v>
      </c>
      <c r="F26" s="48">
        <v>194</v>
      </c>
      <c r="G26" s="48">
        <v>164</v>
      </c>
      <c r="H26" s="48">
        <v>152</v>
      </c>
      <c r="I26" s="48">
        <v>179</v>
      </c>
      <c r="J26" s="48">
        <v>188</v>
      </c>
      <c r="K26" s="46">
        <v>1345</v>
      </c>
      <c r="L26" s="48">
        <f>COUNT(C26:J26)</f>
        <v>8</v>
      </c>
      <c r="M26" s="50">
        <f t="shared" si="2"/>
        <v>168.125</v>
      </c>
      <c r="N26" s="51" t="s">
        <v>118</v>
      </c>
      <c r="O26" s="1" t="s">
        <v>142</v>
      </c>
    </row>
    <row r="27" spans="1:15" ht="15.75" thickBot="1" x14ac:dyDescent="0.25">
      <c r="A27" s="27">
        <v>25</v>
      </c>
      <c r="B27" s="47" t="s">
        <v>94</v>
      </c>
      <c r="C27" s="48">
        <v>169</v>
      </c>
      <c r="D27" s="48">
        <v>181</v>
      </c>
      <c r="E27" s="48">
        <v>193</v>
      </c>
      <c r="F27" s="49">
        <v>203</v>
      </c>
      <c r="G27" s="48">
        <v>149</v>
      </c>
      <c r="H27" s="48">
        <v>194</v>
      </c>
      <c r="I27" s="48">
        <v>181</v>
      </c>
      <c r="J27" s="49">
        <v>201</v>
      </c>
      <c r="K27" s="46">
        <v>1471</v>
      </c>
      <c r="L27" s="48">
        <f>COUNT(C27:J27)</f>
        <v>8</v>
      </c>
      <c r="M27" s="50">
        <f t="shared" si="2"/>
        <v>183.875</v>
      </c>
      <c r="N27" s="51" t="s">
        <v>118</v>
      </c>
      <c r="O27" s="1" t="s">
        <v>142</v>
      </c>
    </row>
    <row r="28" spans="1:15" ht="15.75" thickBot="1" x14ac:dyDescent="0.25">
      <c r="A28" s="27">
        <v>26</v>
      </c>
      <c r="B28" s="47" t="s">
        <v>63</v>
      </c>
      <c r="C28" s="48">
        <v>182</v>
      </c>
      <c r="D28" s="48">
        <v>168</v>
      </c>
      <c r="E28" s="48">
        <v>169</v>
      </c>
      <c r="F28" s="49">
        <v>222</v>
      </c>
      <c r="G28" s="49">
        <v>211</v>
      </c>
      <c r="H28" s="48">
        <v>191</v>
      </c>
      <c r="I28" s="49">
        <v>225</v>
      </c>
      <c r="J28" s="48">
        <v>181</v>
      </c>
      <c r="K28" s="46">
        <v>1549</v>
      </c>
      <c r="L28" s="48">
        <f>COUNT(C28:J28)</f>
        <v>8</v>
      </c>
      <c r="M28" s="50">
        <f t="shared" si="2"/>
        <v>193.625</v>
      </c>
      <c r="N28" s="51" t="s">
        <v>118</v>
      </c>
      <c r="O28" s="1" t="s">
        <v>142</v>
      </c>
    </row>
    <row r="29" spans="1:15" ht="15.75" thickBot="1" x14ac:dyDescent="0.25">
      <c r="A29" s="27">
        <v>27</v>
      </c>
      <c r="B29" s="47" t="s">
        <v>84</v>
      </c>
      <c r="C29" s="48">
        <v>140</v>
      </c>
      <c r="D29" s="48">
        <v>156</v>
      </c>
      <c r="E29" s="48">
        <v>178</v>
      </c>
      <c r="F29" s="48">
        <v>193</v>
      </c>
      <c r="G29" s="48">
        <v>180</v>
      </c>
      <c r="H29" s="48">
        <v>138</v>
      </c>
      <c r="I29" s="49">
        <v>200</v>
      </c>
      <c r="J29" s="48">
        <v>164</v>
      </c>
      <c r="K29" s="46">
        <v>1349</v>
      </c>
      <c r="L29" s="48">
        <f>COUNT(C29:J29)</f>
        <v>8</v>
      </c>
      <c r="M29" s="50">
        <f t="shared" si="2"/>
        <v>168.625</v>
      </c>
      <c r="N29" s="51" t="s">
        <v>118</v>
      </c>
      <c r="O29" s="1" t="s">
        <v>142</v>
      </c>
    </row>
    <row r="30" spans="1:15" ht="15.75" thickBot="1" x14ac:dyDescent="0.25">
      <c r="A30" s="27">
        <v>28</v>
      </c>
      <c r="B30" s="47" t="s">
        <v>50</v>
      </c>
      <c r="C30" s="48">
        <v>137</v>
      </c>
      <c r="D30" s="48">
        <v>169</v>
      </c>
      <c r="E30" s="48">
        <v>142</v>
      </c>
      <c r="F30" s="48">
        <v>155</v>
      </c>
      <c r="G30" s="49">
        <v>212</v>
      </c>
      <c r="H30" s="48">
        <v>177</v>
      </c>
      <c r="I30" s="48">
        <v>110</v>
      </c>
      <c r="J30" s="49">
        <v>201</v>
      </c>
      <c r="K30" s="46">
        <v>1303</v>
      </c>
      <c r="L30" s="48">
        <f>COUNT(C30:J30)</f>
        <v>8</v>
      </c>
      <c r="M30" s="50">
        <f t="shared" si="2"/>
        <v>162.875</v>
      </c>
      <c r="N30" s="51" t="s">
        <v>118</v>
      </c>
      <c r="O30" s="1" t="s">
        <v>142</v>
      </c>
    </row>
    <row r="31" spans="1:15" ht="15.75" thickBot="1" x14ac:dyDescent="0.25">
      <c r="A31" s="27">
        <v>1</v>
      </c>
      <c r="B31" s="47" t="s">
        <v>93</v>
      </c>
      <c r="C31" s="48">
        <v>192</v>
      </c>
      <c r="D31" s="48">
        <v>189</v>
      </c>
      <c r="E31" s="48">
        <v>128</v>
      </c>
      <c r="F31" s="48">
        <v>162</v>
      </c>
      <c r="G31" s="48">
        <v>155</v>
      </c>
      <c r="H31" s="48">
        <v>171</v>
      </c>
      <c r="I31" s="48">
        <v>164</v>
      </c>
      <c r="J31" s="48">
        <v>133</v>
      </c>
      <c r="K31" s="46">
        <v>1294</v>
      </c>
      <c r="L31" s="48">
        <v>8</v>
      </c>
      <c r="M31" s="50">
        <f t="shared" si="2"/>
        <v>161.75</v>
      </c>
      <c r="N31" s="51" t="s">
        <v>118</v>
      </c>
      <c r="O31" s="1" t="s">
        <v>142</v>
      </c>
    </row>
    <row r="32" spans="1:15" ht="15.75" thickBot="1" x14ac:dyDescent="0.25">
      <c r="A32" s="27">
        <v>2</v>
      </c>
      <c r="B32" s="47" t="s">
        <v>69</v>
      </c>
      <c r="C32" s="48">
        <v>169</v>
      </c>
      <c r="D32" s="48">
        <v>168</v>
      </c>
      <c r="E32" s="48">
        <v>175</v>
      </c>
      <c r="F32" s="48">
        <v>193</v>
      </c>
      <c r="G32" s="48">
        <v>189</v>
      </c>
      <c r="H32" s="48">
        <v>124</v>
      </c>
      <c r="I32" s="48">
        <v>196</v>
      </c>
      <c r="J32" s="48">
        <v>160</v>
      </c>
      <c r="K32" s="46">
        <v>1374</v>
      </c>
      <c r="L32" s="48">
        <f t="shared" ref="L32:L63" si="3">COUNT(C32:J32)</f>
        <v>8</v>
      </c>
      <c r="M32" s="50">
        <f t="shared" si="2"/>
        <v>171.75</v>
      </c>
      <c r="N32" s="51" t="s">
        <v>118</v>
      </c>
      <c r="O32" s="1" t="s">
        <v>143</v>
      </c>
    </row>
    <row r="33" spans="1:15" ht="15.75" thickBot="1" x14ac:dyDescent="0.25">
      <c r="A33" s="27">
        <v>3</v>
      </c>
      <c r="B33" s="47" t="s">
        <v>56</v>
      </c>
      <c r="C33" s="48">
        <v>160</v>
      </c>
      <c r="D33" s="48">
        <v>146</v>
      </c>
      <c r="E33" s="48">
        <v>196</v>
      </c>
      <c r="F33" s="48">
        <v>159</v>
      </c>
      <c r="G33" s="48">
        <v>197</v>
      </c>
      <c r="H33" s="48">
        <v>183</v>
      </c>
      <c r="I33" s="48">
        <v>138</v>
      </c>
      <c r="J33" s="48">
        <v>187</v>
      </c>
      <c r="K33" s="46">
        <v>1366</v>
      </c>
      <c r="L33" s="48">
        <f t="shared" si="3"/>
        <v>8</v>
      </c>
      <c r="M33" s="50">
        <f t="shared" si="2"/>
        <v>170.75</v>
      </c>
      <c r="N33" s="51" t="s">
        <v>118</v>
      </c>
      <c r="O33" s="1" t="s">
        <v>143</v>
      </c>
    </row>
    <row r="34" spans="1:15" ht="15.75" thickBot="1" x14ac:dyDescent="0.25">
      <c r="A34" s="27">
        <v>4</v>
      </c>
      <c r="B34" s="47" t="s">
        <v>24</v>
      </c>
      <c r="C34" s="48">
        <v>179</v>
      </c>
      <c r="D34" s="48">
        <v>164</v>
      </c>
      <c r="E34" s="48">
        <v>186</v>
      </c>
      <c r="F34" s="48">
        <v>191</v>
      </c>
      <c r="G34" s="48">
        <v>156</v>
      </c>
      <c r="H34" s="48">
        <v>193</v>
      </c>
      <c r="I34" s="48">
        <v>192</v>
      </c>
      <c r="J34" s="48">
        <v>159</v>
      </c>
      <c r="K34" s="46">
        <v>1420</v>
      </c>
      <c r="L34" s="48">
        <f t="shared" si="3"/>
        <v>8</v>
      </c>
      <c r="M34" s="50">
        <f t="shared" ref="M34:M65" si="4">SUM(K34/L34)</f>
        <v>177.5</v>
      </c>
      <c r="N34" s="51" t="s">
        <v>118</v>
      </c>
      <c r="O34" s="1" t="s">
        <v>143</v>
      </c>
    </row>
    <row r="35" spans="1:15" ht="15.75" thickBot="1" x14ac:dyDescent="0.25">
      <c r="A35" s="27">
        <v>5</v>
      </c>
      <c r="B35" s="47" t="s">
        <v>85</v>
      </c>
      <c r="C35" s="48">
        <v>165</v>
      </c>
      <c r="D35" s="49">
        <v>228</v>
      </c>
      <c r="E35" s="49">
        <v>222</v>
      </c>
      <c r="F35" s="48">
        <v>160</v>
      </c>
      <c r="G35" s="48">
        <v>184</v>
      </c>
      <c r="H35" s="48">
        <v>156</v>
      </c>
      <c r="I35" s="48">
        <v>169</v>
      </c>
      <c r="J35" s="48">
        <v>172</v>
      </c>
      <c r="K35" s="46">
        <v>1456</v>
      </c>
      <c r="L35" s="48">
        <f t="shared" si="3"/>
        <v>8</v>
      </c>
      <c r="M35" s="50">
        <f t="shared" si="4"/>
        <v>182</v>
      </c>
      <c r="N35" s="51" t="s">
        <v>118</v>
      </c>
      <c r="O35" s="1" t="s">
        <v>143</v>
      </c>
    </row>
    <row r="36" spans="1:15" ht="15.75" thickBot="1" x14ac:dyDescent="0.25">
      <c r="A36" s="27">
        <v>6</v>
      </c>
      <c r="B36" s="47" t="s">
        <v>95</v>
      </c>
      <c r="C36" s="48">
        <v>162</v>
      </c>
      <c r="D36" s="48">
        <v>169</v>
      </c>
      <c r="E36" s="48">
        <v>153</v>
      </c>
      <c r="F36" s="49">
        <v>215</v>
      </c>
      <c r="G36" s="48">
        <v>193</v>
      </c>
      <c r="H36" s="49">
        <v>226</v>
      </c>
      <c r="I36" s="48">
        <v>189</v>
      </c>
      <c r="J36" s="48">
        <v>187</v>
      </c>
      <c r="K36" s="46">
        <v>1494</v>
      </c>
      <c r="L36" s="48">
        <f t="shared" si="3"/>
        <v>8</v>
      </c>
      <c r="M36" s="50">
        <f t="shared" si="4"/>
        <v>186.75</v>
      </c>
      <c r="N36" s="51" t="s">
        <v>118</v>
      </c>
      <c r="O36" s="1" t="s">
        <v>143</v>
      </c>
    </row>
    <row r="37" spans="1:15" ht="15.75" thickBot="1" x14ac:dyDescent="0.25">
      <c r="A37" s="27">
        <v>7</v>
      </c>
      <c r="B37" s="47" t="s">
        <v>64</v>
      </c>
      <c r="C37" s="48">
        <v>166</v>
      </c>
      <c r="D37" s="48">
        <v>181</v>
      </c>
      <c r="E37" s="48">
        <v>190</v>
      </c>
      <c r="F37" s="48">
        <v>195</v>
      </c>
      <c r="G37" s="48">
        <v>185</v>
      </c>
      <c r="H37" s="49">
        <v>213</v>
      </c>
      <c r="I37" s="48">
        <v>190</v>
      </c>
      <c r="J37" s="48">
        <v>179</v>
      </c>
      <c r="K37" s="46">
        <v>1499</v>
      </c>
      <c r="L37" s="48">
        <f t="shared" si="3"/>
        <v>8</v>
      </c>
      <c r="M37" s="50">
        <f t="shared" si="4"/>
        <v>187.375</v>
      </c>
      <c r="N37" s="51" t="s">
        <v>118</v>
      </c>
      <c r="O37" s="1" t="s">
        <v>143</v>
      </c>
    </row>
    <row r="38" spans="1:15" ht="15.75" thickBot="1" x14ac:dyDescent="0.25">
      <c r="A38" s="27">
        <v>8</v>
      </c>
      <c r="B38" s="47" t="s">
        <v>72</v>
      </c>
      <c r="C38" s="48">
        <v>128</v>
      </c>
      <c r="D38" s="48">
        <v>161</v>
      </c>
      <c r="E38" s="48">
        <v>170</v>
      </c>
      <c r="F38" s="49">
        <v>201</v>
      </c>
      <c r="G38" s="48">
        <v>141</v>
      </c>
      <c r="H38" s="48">
        <v>127</v>
      </c>
      <c r="I38" s="49">
        <v>236</v>
      </c>
      <c r="J38" s="48">
        <v>177</v>
      </c>
      <c r="K38" s="46">
        <v>1341</v>
      </c>
      <c r="L38" s="48">
        <f t="shared" si="3"/>
        <v>8</v>
      </c>
      <c r="M38" s="50">
        <f t="shared" si="4"/>
        <v>167.625</v>
      </c>
      <c r="N38" s="51" t="s">
        <v>118</v>
      </c>
      <c r="O38" s="1" t="s">
        <v>143</v>
      </c>
    </row>
    <row r="39" spans="1:15" ht="15.75" thickBot="1" x14ac:dyDescent="0.25">
      <c r="A39" s="27">
        <v>9</v>
      </c>
      <c r="B39" s="47" t="s">
        <v>105</v>
      </c>
      <c r="C39" s="48">
        <v>152</v>
      </c>
      <c r="D39" s="48">
        <v>140</v>
      </c>
      <c r="E39" s="49">
        <v>208</v>
      </c>
      <c r="F39" s="48">
        <v>111</v>
      </c>
      <c r="G39" s="48">
        <v>142</v>
      </c>
      <c r="H39" s="48">
        <v>163</v>
      </c>
      <c r="I39" s="48">
        <v>167</v>
      </c>
      <c r="J39" s="48">
        <v>167</v>
      </c>
      <c r="K39" s="46">
        <v>1250</v>
      </c>
      <c r="L39" s="48">
        <f t="shared" si="3"/>
        <v>8</v>
      </c>
      <c r="M39" s="50">
        <f t="shared" si="4"/>
        <v>156.25</v>
      </c>
      <c r="N39" s="51" t="s">
        <v>118</v>
      </c>
      <c r="O39" s="1" t="s">
        <v>143</v>
      </c>
    </row>
    <row r="40" spans="1:15" ht="15.75" thickBot="1" x14ac:dyDescent="0.25">
      <c r="A40" s="27">
        <v>10</v>
      </c>
      <c r="B40" s="47" t="s">
        <v>51</v>
      </c>
      <c r="C40" s="49">
        <v>221</v>
      </c>
      <c r="D40" s="49">
        <v>200</v>
      </c>
      <c r="E40" s="48">
        <v>181</v>
      </c>
      <c r="F40" s="48">
        <v>173</v>
      </c>
      <c r="G40" s="48">
        <v>166</v>
      </c>
      <c r="H40" s="48">
        <v>187</v>
      </c>
      <c r="I40" s="48">
        <v>189</v>
      </c>
      <c r="J40" s="48">
        <v>177</v>
      </c>
      <c r="K40" s="46">
        <v>1494</v>
      </c>
      <c r="L40" s="48">
        <f t="shared" si="3"/>
        <v>8</v>
      </c>
      <c r="M40" s="50">
        <f t="shared" si="4"/>
        <v>186.75</v>
      </c>
      <c r="N40" s="51" t="s">
        <v>118</v>
      </c>
      <c r="O40" s="1" t="s">
        <v>143</v>
      </c>
    </row>
    <row r="41" spans="1:15" ht="15.75" thickBot="1" x14ac:dyDescent="0.25">
      <c r="A41" s="27">
        <v>11</v>
      </c>
      <c r="B41" s="47" t="s">
        <v>52</v>
      </c>
      <c r="C41" s="48">
        <v>184</v>
      </c>
      <c r="D41" s="48">
        <v>184</v>
      </c>
      <c r="E41" s="48">
        <v>155</v>
      </c>
      <c r="F41" s="48">
        <v>185</v>
      </c>
      <c r="G41" s="48">
        <v>190</v>
      </c>
      <c r="H41" s="49">
        <v>204</v>
      </c>
      <c r="I41" s="48">
        <v>190</v>
      </c>
      <c r="J41" s="48">
        <v>180</v>
      </c>
      <c r="K41" s="46">
        <v>1472</v>
      </c>
      <c r="L41" s="48">
        <f t="shared" si="3"/>
        <v>8</v>
      </c>
      <c r="M41" s="50">
        <f t="shared" si="4"/>
        <v>184</v>
      </c>
      <c r="N41" s="51" t="s">
        <v>118</v>
      </c>
      <c r="O41" s="1" t="s">
        <v>143</v>
      </c>
    </row>
    <row r="42" spans="1:15" ht="15.75" thickBot="1" x14ac:dyDescent="0.25">
      <c r="A42" s="27">
        <v>12</v>
      </c>
      <c r="B42" s="47" t="s">
        <v>96</v>
      </c>
      <c r="C42" s="48">
        <v>198</v>
      </c>
      <c r="D42" s="48">
        <v>160</v>
      </c>
      <c r="E42" s="48">
        <v>197</v>
      </c>
      <c r="F42" s="48">
        <v>127</v>
      </c>
      <c r="G42" s="48">
        <v>152</v>
      </c>
      <c r="H42" s="48">
        <v>176</v>
      </c>
      <c r="I42" s="48">
        <v>166</v>
      </c>
      <c r="J42" s="48">
        <v>172</v>
      </c>
      <c r="K42" s="46">
        <v>1348</v>
      </c>
      <c r="L42" s="48">
        <f t="shared" si="3"/>
        <v>8</v>
      </c>
      <c r="M42" s="50">
        <f t="shared" si="4"/>
        <v>168.5</v>
      </c>
      <c r="N42" s="51" t="s">
        <v>118</v>
      </c>
      <c r="O42" s="1" t="s">
        <v>143</v>
      </c>
    </row>
    <row r="43" spans="1:15" ht="15.75" thickBot="1" x14ac:dyDescent="0.25">
      <c r="A43" s="27">
        <v>13</v>
      </c>
      <c r="B43" s="47" t="s">
        <v>59</v>
      </c>
      <c r="C43" s="48">
        <v>138</v>
      </c>
      <c r="D43" s="48">
        <v>146</v>
      </c>
      <c r="E43" s="48">
        <v>159</v>
      </c>
      <c r="F43" s="48">
        <v>158</v>
      </c>
      <c r="G43" s="48">
        <v>145</v>
      </c>
      <c r="H43" s="48">
        <v>169</v>
      </c>
      <c r="I43" s="48">
        <v>168</v>
      </c>
      <c r="J43" s="48">
        <v>188</v>
      </c>
      <c r="K43" s="46">
        <v>1271</v>
      </c>
      <c r="L43" s="48">
        <f t="shared" si="3"/>
        <v>8</v>
      </c>
      <c r="M43" s="50">
        <f t="shared" si="4"/>
        <v>158.875</v>
      </c>
      <c r="N43" s="51" t="s">
        <v>118</v>
      </c>
      <c r="O43" s="1" t="s">
        <v>144</v>
      </c>
    </row>
    <row r="44" spans="1:15" ht="15.75" thickBot="1" x14ac:dyDescent="0.25">
      <c r="A44" s="27">
        <v>14</v>
      </c>
      <c r="B44" s="47" t="s">
        <v>55</v>
      </c>
      <c r="C44" s="48">
        <v>155</v>
      </c>
      <c r="D44" s="48">
        <v>165</v>
      </c>
      <c r="E44" s="48">
        <v>159</v>
      </c>
      <c r="F44" s="48">
        <v>180</v>
      </c>
      <c r="G44" s="48">
        <v>149</v>
      </c>
      <c r="H44" s="48">
        <v>135</v>
      </c>
      <c r="I44" s="48">
        <v>169</v>
      </c>
      <c r="J44" s="48">
        <v>168</v>
      </c>
      <c r="K44" s="46">
        <v>1280</v>
      </c>
      <c r="L44" s="48">
        <f t="shared" si="3"/>
        <v>8</v>
      </c>
      <c r="M44" s="50">
        <f t="shared" si="4"/>
        <v>160</v>
      </c>
      <c r="N44" s="51" t="s">
        <v>118</v>
      </c>
      <c r="O44" s="1" t="s">
        <v>144</v>
      </c>
    </row>
    <row r="45" spans="1:15" ht="15.75" thickBot="1" x14ac:dyDescent="0.25">
      <c r="A45" s="27">
        <v>15</v>
      </c>
      <c r="B45" s="47" t="s">
        <v>106</v>
      </c>
      <c r="C45" s="48">
        <v>160</v>
      </c>
      <c r="D45" s="48">
        <v>129</v>
      </c>
      <c r="E45" s="48">
        <v>163</v>
      </c>
      <c r="F45" s="48">
        <v>179</v>
      </c>
      <c r="G45" s="48">
        <v>192</v>
      </c>
      <c r="H45" s="48">
        <v>152</v>
      </c>
      <c r="I45" s="49">
        <v>210</v>
      </c>
      <c r="J45" s="48">
        <v>161</v>
      </c>
      <c r="K45" s="46">
        <v>1346</v>
      </c>
      <c r="L45" s="48">
        <f t="shared" si="3"/>
        <v>8</v>
      </c>
      <c r="M45" s="50">
        <f t="shared" si="4"/>
        <v>168.25</v>
      </c>
      <c r="N45" s="51" t="s">
        <v>118</v>
      </c>
      <c r="O45" s="1" t="s">
        <v>144</v>
      </c>
    </row>
    <row r="46" spans="1:15" ht="15.75" thickBot="1" x14ac:dyDescent="0.25">
      <c r="A46" s="27">
        <v>16</v>
      </c>
      <c r="B46" s="47" t="s">
        <v>79</v>
      </c>
      <c r="C46" s="48">
        <v>156</v>
      </c>
      <c r="D46" s="48">
        <v>119</v>
      </c>
      <c r="E46" s="49">
        <v>205</v>
      </c>
      <c r="F46" s="48">
        <v>179</v>
      </c>
      <c r="G46" s="48">
        <v>123</v>
      </c>
      <c r="H46" s="48">
        <v>148</v>
      </c>
      <c r="I46" s="48">
        <v>149</v>
      </c>
      <c r="J46" s="48">
        <v>131</v>
      </c>
      <c r="K46" s="46">
        <v>1210</v>
      </c>
      <c r="L46" s="48">
        <f t="shared" si="3"/>
        <v>8</v>
      </c>
      <c r="M46" s="50">
        <f t="shared" si="4"/>
        <v>151.25</v>
      </c>
      <c r="N46" s="51" t="s">
        <v>118</v>
      </c>
      <c r="O46" s="1" t="s">
        <v>144</v>
      </c>
    </row>
    <row r="47" spans="1:15" ht="15.75" thickBot="1" x14ac:dyDescent="0.25">
      <c r="A47" s="27">
        <v>17</v>
      </c>
      <c r="B47" s="47" t="s">
        <v>110</v>
      </c>
      <c r="C47" s="48">
        <v>169</v>
      </c>
      <c r="D47" s="48">
        <v>157</v>
      </c>
      <c r="E47" s="48">
        <v>123</v>
      </c>
      <c r="F47" s="48">
        <v>181</v>
      </c>
      <c r="G47" s="48">
        <v>158</v>
      </c>
      <c r="H47" s="48">
        <v>131</v>
      </c>
      <c r="I47" s="48">
        <v>180</v>
      </c>
      <c r="J47" s="48">
        <v>106</v>
      </c>
      <c r="K47" s="46">
        <v>1205</v>
      </c>
      <c r="L47" s="48">
        <f t="shared" si="3"/>
        <v>8</v>
      </c>
      <c r="M47" s="50">
        <f t="shared" si="4"/>
        <v>150.625</v>
      </c>
      <c r="N47" s="51" t="s">
        <v>118</v>
      </c>
      <c r="O47" s="1" t="s">
        <v>144</v>
      </c>
    </row>
    <row r="48" spans="1:15" ht="15.75" thickBot="1" x14ac:dyDescent="0.25">
      <c r="A48" s="27">
        <v>18</v>
      </c>
      <c r="B48" s="47" t="s">
        <v>100</v>
      </c>
      <c r="C48" s="48">
        <v>127</v>
      </c>
      <c r="D48" s="48">
        <v>140</v>
      </c>
      <c r="E48" s="48">
        <v>108</v>
      </c>
      <c r="F48" s="48">
        <v>168</v>
      </c>
      <c r="G48" s="48">
        <v>147</v>
      </c>
      <c r="H48" s="48">
        <v>154</v>
      </c>
      <c r="I48" s="48">
        <v>144</v>
      </c>
      <c r="J48" s="49">
        <v>201</v>
      </c>
      <c r="K48" s="46">
        <v>1189</v>
      </c>
      <c r="L48" s="48">
        <f t="shared" si="3"/>
        <v>8</v>
      </c>
      <c r="M48" s="50">
        <f t="shared" si="4"/>
        <v>148.625</v>
      </c>
      <c r="N48" s="51" t="s">
        <v>118</v>
      </c>
      <c r="O48" s="1" t="s">
        <v>144</v>
      </c>
    </row>
    <row r="49" spans="1:15" ht="15.75" thickBot="1" x14ac:dyDescent="0.25">
      <c r="A49" s="27">
        <v>19</v>
      </c>
      <c r="B49" s="47" t="s">
        <v>107</v>
      </c>
      <c r="C49" s="48">
        <v>122</v>
      </c>
      <c r="D49" s="48">
        <v>190</v>
      </c>
      <c r="E49" s="48">
        <v>149</v>
      </c>
      <c r="F49" s="48">
        <v>130</v>
      </c>
      <c r="G49" s="48">
        <v>184</v>
      </c>
      <c r="H49" s="48">
        <v>159</v>
      </c>
      <c r="I49" s="48">
        <v>117</v>
      </c>
      <c r="J49" s="48">
        <v>163</v>
      </c>
      <c r="K49" s="46">
        <v>1214</v>
      </c>
      <c r="L49" s="48">
        <f t="shared" si="3"/>
        <v>8</v>
      </c>
      <c r="M49" s="50">
        <f t="shared" si="4"/>
        <v>151.75</v>
      </c>
      <c r="N49" s="51" t="s">
        <v>118</v>
      </c>
      <c r="O49" s="1" t="s">
        <v>144</v>
      </c>
    </row>
    <row r="50" spans="1:15" ht="15.75" thickBot="1" x14ac:dyDescent="0.25">
      <c r="A50" s="27">
        <v>20</v>
      </c>
      <c r="B50" s="47" t="s">
        <v>99</v>
      </c>
      <c r="C50" s="48">
        <v>156</v>
      </c>
      <c r="D50" s="48">
        <v>141</v>
      </c>
      <c r="E50" s="48">
        <v>135</v>
      </c>
      <c r="F50" s="48">
        <v>145</v>
      </c>
      <c r="G50" s="48">
        <v>124</v>
      </c>
      <c r="H50" s="48">
        <v>120</v>
      </c>
      <c r="I50" s="48">
        <v>155</v>
      </c>
      <c r="J50" s="48">
        <v>162</v>
      </c>
      <c r="K50" s="46">
        <v>1138</v>
      </c>
      <c r="L50" s="48">
        <f t="shared" si="3"/>
        <v>8</v>
      </c>
      <c r="M50" s="50">
        <f t="shared" si="4"/>
        <v>142.25</v>
      </c>
      <c r="N50" s="51" t="s">
        <v>118</v>
      </c>
      <c r="O50" s="1" t="s">
        <v>144</v>
      </c>
    </row>
    <row r="51" spans="1:15" ht="15.75" thickBot="1" x14ac:dyDescent="0.25">
      <c r="A51" s="27">
        <v>21</v>
      </c>
      <c r="B51" s="47" t="s">
        <v>108</v>
      </c>
      <c r="C51" s="48">
        <v>161</v>
      </c>
      <c r="D51" s="48">
        <v>159</v>
      </c>
      <c r="E51" s="48">
        <v>159</v>
      </c>
      <c r="F51" s="48">
        <v>161</v>
      </c>
      <c r="G51" s="48">
        <v>135</v>
      </c>
      <c r="H51" s="49">
        <v>201</v>
      </c>
      <c r="I51" s="48">
        <v>155</v>
      </c>
      <c r="J51" s="48">
        <v>149</v>
      </c>
      <c r="K51" s="46">
        <v>1280</v>
      </c>
      <c r="L51" s="48">
        <f t="shared" si="3"/>
        <v>8</v>
      </c>
      <c r="M51" s="50">
        <f t="shared" si="4"/>
        <v>160</v>
      </c>
      <c r="N51" s="51" t="s">
        <v>118</v>
      </c>
      <c r="O51" s="1" t="s">
        <v>144</v>
      </c>
    </row>
    <row r="52" spans="1:15" ht="15.75" thickBot="1" x14ac:dyDescent="0.25">
      <c r="A52" s="27">
        <v>22</v>
      </c>
      <c r="B52" s="47" t="s">
        <v>60</v>
      </c>
      <c r="C52" s="48">
        <v>141</v>
      </c>
      <c r="D52" s="48">
        <v>163</v>
      </c>
      <c r="E52" s="48">
        <v>145</v>
      </c>
      <c r="F52" s="48">
        <v>168</v>
      </c>
      <c r="G52" s="48">
        <v>146</v>
      </c>
      <c r="H52" s="48">
        <v>127</v>
      </c>
      <c r="I52" s="48">
        <v>177</v>
      </c>
      <c r="J52" s="48">
        <v>159</v>
      </c>
      <c r="K52" s="46">
        <v>1226</v>
      </c>
      <c r="L52" s="48">
        <f t="shared" si="3"/>
        <v>8</v>
      </c>
      <c r="M52" s="50">
        <f t="shared" si="4"/>
        <v>153.25</v>
      </c>
      <c r="N52" s="51" t="s">
        <v>118</v>
      </c>
      <c r="O52" s="1" t="s">
        <v>144</v>
      </c>
    </row>
    <row r="53" spans="1:15" ht="15.75" thickBot="1" x14ac:dyDescent="0.25">
      <c r="A53" s="27">
        <v>23</v>
      </c>
      <c r="B53" s="47" t="s">
        <v>54</v>
      </c>
      <c r="C53" s="48">
        <v>144</v>
      </c>
      <c r="D53" s="48">
        <v>115</v>
      </c>
      <c r="E53" s="49">
        <v>221</v>
      </c>
      <c r="F53" s="48">
        <v>178</v>
      </c>
      <c r="G53" s="48">
        <v>180</v>
      </c>
      <c r="H53" s="48">
        <v>162</v>
      </c>
      <c r="I53" s="48">
        <v>166</v>
      </c>
      <c r="J53" s="48">
        <v>182</v>
      </c>
      <c r="K53" s="46">
        <v>1348</v>
      </c>
      <c r="L53" s="48">
        <f t="shared" si="3"/>
        <v>8</v>
      </c>
      <c r="M53" s="50">
        <f t="shared" si="4"/>
        <v>168.5</v>
      </c>
      <c r="N53" s="51" t="s">
        <v>118</v>
      </c>
      <c r="O53" s="1" t="s">
        <v>144</v>
      </c>
    </row>
    <row r="54" spans="1:15" ht="15.75" thickBot="1" x14ac:dyDescent="0.25">
      <c r="A54" s="27">
        <v>24</v>
      </c>
      <c r="B54" s="47" t="s">
        <v>97</v>
      </c>
      <c r="C54" s="48">
        <v>177</v>
      </c>
      <c r="D54" s="48">
        <v>188</v>
      </c>
      <c r="E54" s="48">
        <v>136</v>
      </c>
      <c r="F54" s="48">
        <v>131</v>
      </c>
      <c r="G54" s="49">
        <v>205</v>
      </c>
      <c r="H54" s="48">
        <v>143</v>
      </c>
      <c r="I54" s="48">
        <v>151</v>
      </c>
      <c r="J54" s="48">
        <v>179</v>
      </c>
      <c r="K54" s="46">
        <v>1310</v>
      </c>
      <c r="L54" s="48">
        <f t="shared" si="3"/>
        <v>8</v>
      </c>
      <c r="M54" s="50">
        <f t="shared" si="4"/>
        <v>163.75</v>
      </c>
      <c r="N54" s="51" t="s">
        <v>118</v>
      </c>
      <c r="O54" s="1" t="s">
        <v>144</v>
      </c>
    </row>
    <row r="55" spans="1:15" ht="15.75" thickBot="1" x14ac:dyDescent="0.25">
      <c r="A55" s="27">
        <v>25</v>
      </c>
      <c r="B55" s="47" t="s">
        <v>87</v>
      </c>
      <c r="C55" s="48">
        <v>153</v>
      </c>
      <c r="D55" s="48">
        <v>142</v>
      </c>
      <c r="E55" s="48">
        <v>182</v>
      </c>
      <c r="F55" s="48">
        <v>186</v>
      </c>
      <c r="G55" s="48">
        <v>156</v>
      </c>
      <c r="H55" s="48">
        <v>151</v>
      </c>
      <c r="I55" s="48">
        <v>181</v>
      </c>
      <c r="J55" s="48">
        <v>189</v>
      </c>
      <c r="K55" s="46">
        <v>1340</v>
      </c>
      <c r="L55" s="48">
        <f t="shared" si="3"/>
        <v>8</v>
      </c>
      <c r="M55" s="50">
        <f t="shared" si="4"/>
        <v>167.5</v>
      </c>
      <c r="N55" s="51" t="s">
        <v>118</v>
      </c>
      <c r="O55" s="1" t="s">
        <v>144</v>
      </c>
    </row>
    <row r="56" spans="1:15" ht="15.75" thickBot="1" x14ac:dyDescent="0.25">
      <c r="A56" s="27">
        <v>26</v>
      </c>
      <c r="B56" s="47" t="s">
        <v>88</v>
      </c>
      <c r="C56" s="48">
        <v>134</v>
      </c>
      <c r="D56" s="48">
        <v>136</v>
      </c>
      <c r="E56" s="48">
        <v>191</v>
      </c>
      <c r="F56" s="49">
        <v>204</v>
      </c>
      <c r="G56" s="48">
        <v>140</v>
      </c>
      <c r="H56" s="48">
        <v>187</v>
      </c>
      <c r="I56" s="48">
        <v>145</v>
      </c>
      <c r="J56" s="48">
        <v>161</v>
      </c>
      <c r="K56" s="46">
        <v>1298</v>
      </c>
      <c r="L56" s="48">
        <f t="shared" si="3"/>
        <v>8</v>
      </c>
      <c r="M56" s="50">
        <f t="shared" si="4"/>
        <v>162.25</v>
      </c>
      <c r="N56" s="51" t="s">
        <v>118</v>
      </c>
      <c r="O56" s="1" t="s">
        <v>144</v>
      </c>
    </row>
    <row r="57" spans="1:15" ht="15.75" thickBot="1" x14ac:dyDescent="0.25">
      <c r="A57" s="27">
        <v>27</v>
      </c>
      <c r="B57" s="47" t="s">
        <v>102</v>
      </c>
      <c r="C57" s="48">
        <v>162</v>
      </c>
      <c r="D57" s="48">
        <v>150</v>
      </c>
      <c r="E57" s="48">
        <v>152</v>
      </c>
      <c r="F57" s="48">
        <v>182</v>
      </c>
      <c r="G57" s="48">
        <v>187</v>
      </c>
      <c r="H57" s="48">
        <v>160</v>
      </c>
      <c r="I57" s="49">
        <v>230</v>
      </c>
      <c r="J57" s="48">
        <v>155</v>
      </c>
      <c r="K57" s="46">
        <v>1378</v>
      </c>
      <c r="L57" s="48">
        <f t="shared" si="3"/>
        <v>8</v>
      </c>
      <c r="M57" s="50">
        <f t="shared" si="4"/>
        <v>172.25</v>
      </c>
      <c r="N57" s="51" t="s">
        <v>118</v>
      </c>
      <c r="O57" s="1" t="s">
        <v>144</v>
      </c>
    </row>
    <row r="58" spans="1:15" ht="15.75" thickBot="1" x14ac:dyDescent="0.25">
      <c r="A58" s="27">
        <v>28</v>
      </c>
      <c r="B58" s="47" t="s">
        <v>37</v>
      </c>
      <c r="C58" s="48">
        <v>156</v>
      </c>
      <c r="D58" s="48">
        <v>116</v>
      </c>
      <c r="E58" s="48">
        <v>125</v>
      </c>
      <c r="F58" s="48">
        <v>111</v>
      </c>
      <c r="G58" s="48">
        <v>124</v>
      </c>
      <c r="H58" s="48">
        <v>140</v>
      </c>
      <c r="I58" s="48">
        <v>134</v>
      </c>
      <c r="J58" s="48">
        <v>151</v>
      </c>
      <c r="K58" s="46">
        <v>1057</v>
      </c>
      <c r="L58" s="48">
        <f t="shared" si="3"/>
        <v>8</v>
      </c>
      <c r="M58" s="50">
        <f t="shared" si="4"/>
        <v>132.125</v>
      </c>
      <c r="N58" s="51" t="s">
        <v>118</v>
      </c>
      <c r="O58" s="1" t="s">
        <v>144</v>
      </c>
    </row>
    <row r="59" spans="1:15" ht="15.75" thickBot="1" x14ac:dyDescent="0.25">
      <c r="A59" s="27">
        <v>29</v>
      </c>
      <c r="B59" s="47" t="s">
        <v>31</v>
      </c>
      <c r="C59" s="48">
        <v>180</v>
      </c>
      <c r="D59" s="48">
        <v>161</v>
      </c>
      <c r="E59" s="48">
        <v>139</v>
      </c>
      <c r="F59" s="48">
        <v>110</v>
      </c>
      <c r="G59" s="48">
        <v>136</v>
      </c>
      <c r="H59" s="48">
        <v>169</v>
      </c>
      <c r="I59" s="48">
        <v>140</v>
      </c>
      <c r="J59" s="48">
        <v>134</v>
      </c>
      <c r="K59" s="46">
        <v>1169</v>
      </c>
      <c r="L59" s="48">
        <f t="shared" si="3"/>
        <v>8</v>
      </c>
      <c r="M59" s="50">
        <f t="shared" si="4"/>
        <v>146.125</v>
      </c>
      <c r="N59" s="51" t="s">
        <v>118</v>
      </c>
      <c r="O59" s="1" t="s">
        <v>144</v>
      </c>
    </row>
    <row r="60" spans="1:15" ht="15.75" thickBot="1" x14ac:dyDescent="0.25">
      <c r="A60" s="27">
        <v>30</v>
      </c>
      <c r="B60" s="47" t="s">
        <v>53</v>
      </c>
      <c r="C60" s="48">
        <v>177</v>
      </c>
      <c r="D60" s="48">
        <v>147</v>
      </c>
      <c r="E60" s="48">
        <v>172</v>
      </c>
      <c r="F60" s="48">
        <v>179</v>
      </c>
      <c r="G60" s="48">
        <v>192</v>
      </c>
      <c r="H60" s="48">
        <v>147</v>
      </c>
      <c r="I60" s="48">
        <v>170</v>
      </c>
      <c r="J60" s="48">
        <v>196</v>
      </c>
      <c r="K60" s="46">
        <v>1380</v>
      </c>
      <c r="L60" s="48">
        <f t="shared" si="3"/>
        <v>8</v>
      </c>
      <c r="M60" s="50">
        <f t="shared" si="4"/>
        <v>172.5</v>
      </c>
      <c r="N60" s="51" t="s">
        <v>118</v>
      </c>
      <c r="O60" s="1" t="s">
        <v>144</v>
      </c>
    </row>
    <row r="61" spans="1:15" ht="15.75" thickBot="1" x14ac:dyDescent="0.25">
      <c r="A61" s="27">
        <v>31</v>
      </c>
      <c r="B61" s="47" t="s">
        <v>58</v>
      </c>
      <c r="C61" s="48">
        <v>117</v>
      </c>
      <c r="D61" s="48">
        <v>150</v>
      </c>
      <c r="E61" s="48">
        <v>155</v>
      </c>
      <c r="F61" s="48">
        <v>171</v>
      </c>
      <c r="G61" s="48">
        <v>170</v>
      </c>
      <c r="H61" s="48">
        <v>139</v>
      </c>
      <c r="I61" s="48">
        <v>171</v>
      </c>
      <c r="J61" s="48">
        <v>168</v>
      </c>
      <c r="K61" s="46">
        <v>1241</v>
      </c>
      <c r="L61" s="48">
        <f t="shared" si="3"/>
        <v>8</v>
      </c>
      <c r="M61" s="50">
        <f t="shared" si="4"/>
        <v>155.125</v>
      </c>
      <c r="N61" s="51" t="s">
        <v>118</v>
      </c>
      <c r="O61" s="1" t="s">
        <v>144</v>
      </c>
    </row>
    <row r="62" spans="1:15" ht="15.75" thickBot="1" x14ac:dyDescent="0.25">
      <c r="A62" s="27">
        <v>32</v>
      </c>
      <c r="B62" s="47" t="s">
        <v>109</v>
      </c>
      <c r="C62" s="48">
        <v>192</v>
      </c>
      <c r="D62" s="48">
        <v>173</v>
      </c>
      <c r="E62" s="48">
        <v>142</v>
      </c>
      <c r="F62" s="48">
        <v>123</v>
      </c>
      <c r="G62" s="48">
        <v>161</v>
      </c>
      <c r="H62" s="48">
        <v>154</v>
      </c>
      <c r="I62" s="48">
        <v>151</v>
      </c>
      <c r="J62" s="48">
        <v>159</v>
      </c>
      <c r="K62" s="46">
        <v>1255</v>
      </c>
      <c r="L62" s="48">
        <f t="shared" si="3"/>
        <v>8</v>
      </c>
      <c r="M62" s="50">
        <f t="shared" si="4"/>
        <v>156.875</v>
      </c>
      <c r="N62" s="51" t="s">
        <v>118</v>
      </c>
      <c r="O62" s="1" t="s">
        <v>144</v>
      </c>
    </row>
    <row r="63" spans="1:15" ht="15.75" thickBot="1" x14ac:dyDescent="0.25">
      <c r="A63" s="27">
        <v>33</v>
      </c>
      <c r="B63" s="47" t="s">
        <v>86</v>
      </c>
      <c r="C63" s="48">
        <v>169</v>
      </c>
      <c r="D63" s="48">
        <v>161</v>
      </c>
      <c r="E63" s="48">
        <v>172</v>
      </c>
      <c r="F63" s="48">
        <v>158</v>
      </c>
      <c r="G63" s="48">
        <v>162</v>
      </c>
      <c r="H63" s="48">
        <v>135</v>
      </c>
      <c r="I63" s="48">
        <v>146</v>
      </c>
      <c r="J63" s="48">
        <v>158</v>
      </c>
      <c r="K63" s="46">
        <v>1261</v>
      </c>
      <c r="L63" s="48">
        <f t="shared" si="3"/>
        <v>8</v>
      </c>
      <c r="M63" s="50">
        <f t="shared" si="4"/>
        <v>157.625</v>
      </c>
      <c r="N63" s="51" t="s">
        <v>118</v>
      </c>
      <c r="O63" s="1" t="s">
        <v>144</v>
      </c>
    </row>
    <row r="64" spans="1:15" ht="15.75" thickBot="1" x14ac:dyDescent="0.25">
      <c r="A64" s="27">
        <v>34</v>
      </c>
      <c r="B64" s="47" t="s">
        <v>57</v>
      </c>
      <c r="C64" s="48">
        <v>174</v>
      </c>
      <c r="D64" s="48">
        <v>128</v>
      </c>
      <c r="E64" s="48">
        <v>169</v>
      </c>
      <c r="F64" s="48">
        <v>150</v>
      </c>
      <c r="G64" s="48">
        <v>149</v>
      </c>
      <c r="H64" s="48">
        <v>155</v>
      </c>
      <c r="I64" s="48">
        <v>127</v>
      </c>
      <c r="J64" s="48">
        <v>173</v>
      </c>
      <c r="K64" s="46">
        <v>1225</v>
      </c>
      <c r="L64" s="48">
        <f t="shared" ref="L64:L95" si="5">COUNT(C64:J64)</f>
        <v>8</v>
      </c>
      <c r="M64" s="50">
        <f t="shared" si="4"/>
        <v>153.125</v>
      </c>
      <c r="N64" s="51" t="s">
        <v>118</v>
      </c>
      <c r="O64" s="1" t="s">
        <v>144</v>
      </c>
    </row>
    <row r="65" spans="1:15" ht="15.75" thickBot="1" x14ac:dyDescent="0.25">
      <c r="A65" s="27">
        <v>35</v>
      </c>
      <c r="B65" s="47" t="s">
        <v>28</v>
      </c>
      <c r="C65" s="48">
        <v>153</v>
      </c>
      <c r="D65" s="48">
        <v>138</v>
      </c>
      <c r="E65" s="48">
        <v>179</v>
      </c>
      <c r="F65" s="48">
        <v>191</v>
      </c>
      <c r="G65" s="48">
        <v>158</v>
      </c>
      <c r="H65" s="48">
        <v>162</v>
      </c>
      <c r="I65" s="48">
        <v>199</v>
      </c>
      <c r="J65" s="48">
        <v>168</v>
      </c>
      <c r="K65" s="46">
        <v>1348</v>
      </c>
      <c r="L65" s="48">
        <f t="shared" si="5"/>
        <v>8</v>
      </c>
      <c r="M65" s="50">
        <f t="shared" si="4"/>
        <v>168.5</v>
      </c>
      <c r="N65" s="51" t="s">
        <v>118</v>
      </c>
      <c r="O65" s="1" t="s">
        <v>144</v>
      </c>
    </row>
    <row r="66" spans="1:15" ht="15.75" thickBot="1" x14ac:dyDescent="0.25">
      <c r="A66" s="27">
        <v>36</v>
      </c>
      <c r="B66" s="47" t="s">
        <v>75</v>
      </c>
      <c r="C66" s="48">
        <v>162</v>
      </c>
      <c r="D66" s="48">
        <v>184</v>
      </c>
      <c r="E66" s="48">
        <v>189</v>
      </c>
      <c r="F66" s="48">
        <v>160</v>
      </c>
      <c r="G66" s="48">
        <v>177</v>
      </c>
      <c r="H66" s="48">
        <v>175</v>
      </c>
      <c r="I66" s="48">
        <v>158</v>
      </c>
      <c r="J66" s="48">
        <v>124</v>
      </c>
      <c r="K66" s="46">
        <v>1329</v>
      </c>
      <c r="L66" s="48">
        <f t="shared" si="5"/>
        <v>8</v>
      </c>
      <c r="M66" s="50">
        <f t="shared" ref="M66:M97" si="6">SUM(K66/L66)</f>
        <v>166.125</v>
      </c>
      <c r="N66" s="51" t="s">
        <v>118</v>
      </c>
      <c r="O66" s="1" t="s">
        <v>144</v>
      </c>
    </row>
    <row r="67" spans="1:15" ht="15.75" thickBot="1" x14ac:dyDescent="0.25">
      <c r="A67" s="27">
        <v>37</v>
      </c>
      <c r="B67" s="47" t="s">
        <v>101</v>
      </c>
      <c r="C67" s="48">
        <v>153</v>
      </c>
      <c r="D67" s="48">
        <v>152</v>
      </c>
      <c r="E67" s="48">
        <v>150</v>
      </c>
      <c r="F67" s="48">
        <v>149</v>
      </c>
      <c r="G67" s="48">
        <v>144</v>
      </c>
      <c r="H67" s="48">
        <v>158</v>
      </c>
      <c r="I67" s="48">
        <v>160</v>
      </c>
      <c r="J67" s="48">
        <v>153</v>
      </c>
      <c r="K67" s="46">
        <v>1219</v>
      </c>
      <c r="L67" s="48">
        <f t="shared" si="5"/>
        <v>8</v>
      </c>
      <c r="M67" s="50">
        <f t="shared" si="6"/>
        <v>152.375</v>
      </c>
      <c r="N67" s="51" t="s">
        <v>118</v>
      </c>
      <c r="O67" s="1" t="s">
        <v>144</v>
      </c>
    </row>
    <row r="68" spans="1:15" ht="15.75" thickBot="1" x14ac:dyDescent="0.25">
      <c r="A68" s="27">
        <v>38</v>
      </c>
      <c r="B68" s="47" t="s">
        <v>77</v>
      </c>
      <c r="C68" s="48">
        <v>137</v>
      </c>
      <c r="D68" s="48">
        <v>146</v>
      </c>
      <c r="E68" s="48">
        <v>135</v>
      </c>
      <c r="F68" s="48">
        <v>131</v>
      </c>
      <c r="G68" s="48">
        <v>164</v>
      </c>
      <c r="H68" s="48">
        <v>144</v>
      </c>
      <c r="I68" s="48">
        <v>146</v>
      </c>
      <c r="J68" s="48">
        <v>141</v>
      </c>
      <c r="K68" s="46">
        <v>1144</v>
      </c>
      <c r="L68" s="48">
        <f t="shared" si="5"/>
        <v>8</v>
      </c>
      <c r="M68" s="50">
        <f t="shared" si="6"/>
        <v>143</v>
      </c>
      <c r="N68" s="51" t="s">
        <v>118</v>
      </c>
      <c r="O68" s="1" t="s">
        <v>144</v>
      </c>
    </row>
    <row r="69" spans="1:15" ht="15.75" thickBot="1" x14ac:dyDescent="0.25">
      <c r="A69" s="27">
        <v>39</v>
      </c>
      <c r="B69" s="47" t="s">
        <v>78</v>
      </c>
      <c r="C69" s="48">
        <v>161</v>
      </c>
      <c r="D69" s="48">
        <v>153</v>
      </c>
      <c r="E69" s="48">
        <v>178</v>
      </c>
      <c r="F69" s="48">
        <v>171</v>
      </c>
      <c r="G69" s="48">
        <v>142</v>
      </c>
      <c r="H69" s="48">
        <v>124</v>
      </c>
      <c r="I69" s="48">
        <v>153</v>
      </c>
      <c r="J69" s="48">
        <v>179</v>
      </c>
      <c r="K69" s="46">
        <v>1261</v>
      </c>
      <c r="L69" s="48">
        <f t="shared" si="5"/>
        <v>8</v>
      </c>
      <c r="M69" s="50">
        <f t="shared" si="6"/>
        <v>157.625</v>
      </c>
      <c r="N69" s="51" t="s">
        <v>118</v>
      </c>
      <c r="O69" s="1" t="s">
        <v>144</v>
      </c>
    </row>
    <row r="70" spans="1:15" ht="15.75" thickBot="1" x14ac:dyDescent="0.25">
      <c r="A70" s="27">
        <v>40</v>
      </c>
      <c r="B70" s="47" t="s">
        <v>29</v>
      </c>
      <c r="C70" s="48">
        <v>159</v>
      </c>
      <c r="D70" s="48">
        <v>148</v>
      </c>
      <c r="E70" s="48">
        <v>164</v>
      </c>
      <c r="F70" s="48">
        <v>141</v>
      </c>
      <c r="G70" s="48">
        <v>187</v>
      </c>
      <c r="H70" s="48">
        <v>126</v>
      </c>
      <c r="I70" s="48">
        <v>157</v>
      </c>
      <c r="J70" s="48">
        <v>151</v>
      </c>
      <c r="K70" s="46">
        <v>1233</v>
      </c>
      <c r="L70" s="48">
        <f t="shared" si="5"/>
        <v>8</v>
      </c>
      <c r="M70" s="50">
        <f t="shared" si="6"/>
        <v>154.125</v>
      </c>
      <c r="N70" s="51" t="s">
        <v>118</v>
      </c>
      <c r="O70" s="1" t="s">
        <v>144</v>
      </c>
    </row>
    <row r="71" spans="1:15" ht="15.75" thickBot="1" x14ac:dyDescent="0.25">
      <c r="A71" s="27">
        <v>41</v>
      </c>
      <c r="B71" s="47" t="s">
        <v>26</v>
      </c>
      <c r="C71" s="49">
        <v>211</v>
      </c>
      <c r="D71" s="48">
        <v>167</v>
      </c>
      <c r="E71" s="48">
        <v>155</v>
      </c>
      <c r="F71" s="48">
        <v>183</v>
      </c>
      <c r="G71" s="48">
        <v>195</v>
      </c>
      <c r="H71" s="48">
        <v>174</v>
      </c>
      <c r="I71" s="48">
        <v>132</v>
      </c>
      <c r="J71" s="48">
        <v>177</v>
      </c>
      <c r="K71" s="46">
        <v>1394</v>
      </c>
      <c r="L71" s="48">
        <f t="shared" si="5"/>
        <v>8</v>
      </c>
      <c r="M71" s="50">
        <f t="shared" si="6"/>
        <v>174.25</v>
      </c>
      <c r="N71" s="51" t="s">
        <v>118</v>
      </c>
      <c r="O71" s="1" t="s">
        <v>144</v>
      </c>
    </row>
    <row r="72" spans="1:15" ht="15.75" thickBot="1" x14ac:dyDescent="0.25">
      <c r="A72" s="27">
        <v>42</v>
      </c>
      <c r="B72" s="47" t="s">
        <v>89</v>
      </c>
      <c r="C72" s="48">
        <v>192</v>
      </c>
      <c r="D72" s="48">
        <v>164</v>
      </c>
      <c r="E72" s="48">
        <v>137</v>
      </c>
      <c r="F72" s="48">
        <v>156</v>
      </c>
      <c r="G72" s="48">
        <v>147</v>
      </c>
      <c r="H72" s="48">
        <v>148</v>
      </c>
      <c r="I72" s="48">
        <v>166</v>
      </c>
      <c r="J72" s="48">
        <v>123</v>
      </c>
      <c r="K72" s="46">
        <v>1233</v>
      </c>
      <c r="L72" s="48">
        <f t="shared" si="5"/>
        <v>8</v>
      </c>
      <c r="M72" s="50">
        <f t="shared" si="6"/>
        <v>154.125</v>
      </c>
      <c r="N72" s="51" t="s">
        <v>118</v>
      </c>
      <c r="O72" s="1" t="s">
        <v>144</v>
      </c>
    </row>
    <row r="73" spans="1:15" ht="15.75" thickBot="1" x14ac:dyDescent="0.25">
      <c r="A73" s="27">
        <v>43</v>
      </c>
      <c r="B73" s="47" t="s">
        <v>30</v>
      </c>
      <c r="C73" s="48">
        <v>192</v>
      </c>
      <c r="D73" s="48">
        <v>169</v>
      </c>
      <c r="E73" s="48">
        <v>137</v>
      </c>
      <c r="F73" s="48">
        <v>170</v>
      </c>
      <c r="G73" s="48">
        <v>197</v>
      </c>
      <c r="H73" s="48">
        <v>176</v>
      </c>
      <c r="I73" s="48">
        <v>190</v>
      </c>
      <c r="J73" s="48">
        <v>137</v>
      </c>
      <c r="K73" s="46">
        <v>1368</v>
      </c>
      <c r="L73" s="48">
        <f t="shared" si="5"/>
        <v>8</v>
      </c>
      <c r="M73" s="50">
        <f t="shared" si="6"/>
        <v>171</v>
      </c>
      <c r="N73" s="51" t="s">
        <v>118</v>
      </c>
      <c r="O73" s="1" t="s">
        <v>144</v>
      </c>
    </row>
    <row r="74" spans="1:15" ht="15.75" thickBot="1" x14ac:dyDescent="0.25">
      <c r="A74" s="27">
        <v>44</v>
      </c>
      <c r="B74" s="47" t="s">
        <v>39</v>
      </c>
      <c r="C74" s="48">
        <v>149</v>
      </c>
      <c r="D74" s="48">
        <v>172</v>
      </c>
      <c r="E74" s="48">
        <v>183</v>
      </c>
      <c r="F74" s="48">
        <v>172</v>
      </c>
      <c r="G74" s="48">
        <v>145</v>
      </c>
      <c r="H74" s="48">
        <v>192</v>
      </c>
      <c r="I74" s="48">
        <v>123</v>
      </c>
      <c r="J74" s="48">
        <v>179</v>
      </c>
      <c r="K74" s="46">
        <v>1315</v>
      </c>
      <c r="L74" s="48">
        <f t="shared" si="5"/>
        <v>8</v>
      </c>
      <c r="M74" s="50">
        <f t="shared" si="6"/>
        <v>164.375</v>
      </c>
      <c r="N74" s="51" t="s">
        <v>118</v>
      </c>
      <c r="O74" s="1" t="s">
        <v>144</v>
      </c>
    </row>
    <row r="75" spans="1:15" ht="15.75" thickBot="1" x14ac:dyDescent="0.25">
      <c r="A75" s="27">
        <v>45</v>
      </c>
      <c r="B75" s="47" t="s">
        <v>98</v>
      </c>
      <c r="C75" s="48">
        <v>166</v>
      </c>
      <c r="D75" s="48">
        <v>142</v>
      </c>
      <c r="E75" s="48">
        <v>152</v>
      </c>
      <c r="F75" s="48">
        <v>148</v>
      </c>
      <c r="G75" s="48">
        <v>124</v>
      </c>
      <c r="H75" s="48">
        <v>131</v>
      </c>
      <c r="I75" s="48">
        <v>169</v>
      </c>
      <c r="J75" s="48">
        <v>164</v>
      </c>
      <c r="K75" s="46">
        <v>1196</v>
      </c>
      <c r="L75" s="48">
        <f t="shared" si="5"/>
        <v>8</v>
      </c>
      <c r="M75" s="50">
        <f t="shared" si="6"/>
        <v>149.5</v>
      </c>
      <c r="N75" s="51" t="s">
        <v>118</v>
      </c>
      <c r="O75" s="1" t="s">
        <v>144</v>
      </c>
    </row>
    <row r="76" spans="1:15" ht="15.75" thickBot="1" x14ac:dyDescent="0.25">
      <c r="A76" s="27">
        <v>46</v>
      </c>
      <c r="B76" s="47" t="s">
        <v>74</v>
      </c>
      <c r="C76" s="48">
        <v>159</v>
      </c>
      <c r="D76" s="48">
        <v>138</v>
      </c>
      <c r="E76" s="48">
        <v>175</v>
      </c>
      <c r="F76" s="48">
        <v>161</v>
      </c>
      <c r="G76" s="48">
        <v>172</v>
      </c>
      <c r="H76" s="48">
        <v>161</v>
      </c>
      <c r="I76" s="48">
        <v>174</v>
      </c>
      <c r="J76" s="48">
        <v>135</v>
      </c>
      <c r="K76" s="46">
        <v>1275</v>
      </c>
      <c r="L76" s="48">
        <f t="shared" si="5"/>
        <v>8</v>
      </c>
      <c r="M76" s="50">
        <f t="shared" si="6"/>
        <v>159.375</v>
      </c>
      <c r="N76" s="51" t="s">
        <v>118</v>
      </c>
      <c r="O76" s="1" t="s">
        <v>144</v>
      </c>
    </row>
    <row r="77" spans="1:15" ht="15.75" thickBot="1" x14ac:dyDescent="0.25">
      <c r="A77" s="27">
        <v>47</v>
      </c>
      <c r="B77" s="47" t="s">
        <v>36</v>
      </c>
      <c r="C77" s="48">
        <v>148</v>
      </c>
      <c r="D77" s="48">
        <v>129</v>
      </c>
      <c r="E77" s="48">
        <v>190</v>
      </c>
      <c r="F77" s="48">
        <v>145</v>
      </c>
      <c r="G77" s="48">
        <v>157</v>
      </c>
      <c r="H77" s="48">
        <v>180</v>
      </c>
      <c r="I77" s="48">
        <v>169</v>
      </c>
      <c r="J77" s="48">
        <v>136</v>
      </c>
      <c r="K77" s="46">
        <v>1254</v>
      </c>
      <c r="L77" s="48">
        <f t="shared" si="5"/>
        <v>8</v>
      </c>
      <c r="M77" s="50">
        <f t="shared" si="6"/>
        <v>156.75</v>
      </c>
      <c r="N77" s="51" t="s">
        <v>118</v>
      </c>
      <c r="O77" s="1" t="s">
        <v>144</v>
      </c>
    </row>
    <row r="78" spans="1:15" ht="15.75" thickBot="1" x14ac:dyDescent="0.25">
      <c r="A78" s="27">
        <v>48</v>
      </c>
      <c r="B78" s="47" t="s">
        <v>27</v>
      </c>
      <c r="C78" s="48">
        <v>137</v>
      </c>
      <c r="D78" s="48">
        <v>158</v>
      </c>
      <c r="E78" s="48">
        <v>185</v>
      </c>
      <c r="F78" s="48">
        <v>194</v>
      </c>
      <c r="G78" s="48">
        <v>190</v>
      </c>
      <c r="H78" s="48">
        <v>168</v>
      </c>
      <c r="I78" s="48">
        <v>160</v>
      </c>
      <c r="J78" s="48">
        <v>156</v>
      </c>
      <c r="K78" s="46">
        <v>1348</v>
      </c>
      <c r="L78" s="48">
        <f t="shared" si="5"/>
        <v>8</v>
      </c>
      <c r="M78" s="50">
        <f t="shared" si="6"/>
        <v>168.5</v>
      </c>
      <c r="N78" s="51" t="s">
        <v>118</v>
      </c>
      <c r="O78" s="1" t="s">
        <v>144</v>
      </c>
    </row>
    <row r="79" spans="1:15" ht="15.75" thickBot="1" x14ac:dyDescent="0.25">
      <c r="A79" s="27">
        <v>1</v>
      </c>
      <c r="B79" s="47" t="s">
        <v>15</v>
      </c>
      <c r="C79" s="48">
        <v>182</v>
      </c>
      <c r="D79" s="48">
        <v>173</v>
      </c>
      <c r="E79" s="48">
        <v>169</v>
      </c>
      <c r="F79" s="48">
        <v>169</v>
      </c>
      <c r="G79" s="48">
        <v>150</v>
      </c>
      <c r="H79" s="48">
        <v>166</v>
      </c>
      <c r="I79" s="48">
        <v>166</v>
      </c>
      <c r="J79" s="48">
        <v>146</v>
      </c>
      <c r="K79" s="46">
        <v>1321</v>
      </c>
      <c r="L79" s="48">
        <f t="shared" si="5"/>
        <v>8</v>
      </c>
      <c r="M79" s="50">
        <f t="shared" si="6"/>
        <v>165.125</v>
      </c>
      <c r="N79" s="51" t="s">
        <v>118</v>
      </c>
      <c r="O79" s="1" t="s">
        <v>147</v>
      </c>
    </row>
    <row r="80" spans="1:15" ht="15.75" thickBot="1" x14ac:dyDescent="0.25">
      <c r="A80" s="27">
        <v>2</v>
      </c>
      <c r="B80" s="47" t="s">
        <v>48</v>
      </c>
      <c r="C80" s="48">
        <v>115</v>
      </c>
      <c r="D80" s="48">
        <v>197</v>
      </c>
      <c r="E80" s="48">
        <v>179</v>
      </c>
      <c r="F80" s="48">
        <v>161</v>
      </c>
      <c r="G80" s="49"/>
      <c r="H80" s="49"/>
      <c r="I80" s="48"/>
      <c r="J80" s="48"/>
      <c r="K80" s="46">
        <f>SUM(C80:H80)</f>
        <v>652</v>
      </c>
      <c r="L80" s="48">
        <f t="shared" si="5"/>
        <v>4</v>
      </c>
      <c r="M80" s="50">
        <f t="shared" si="6"/>
        <v>163</v>
      </c>
      <c r="N80" s="51" t="s">
        <v>118</v>
      </c>
      <c r="O80" s="1" t="s">
        <v>147</v>
      </c>
    </row>
    <row r="81" spans="1:15" ht="15.75" thickBot="1" x14ac:dyDescent="0.25">
      <c r="A81" s="27">
        <v>3</v>
      </c>
      <c r="B81" s="47" t="s">
        <v>67</v>
      </c>
      <c r="C81" s="48">
        <v>143</v>
      </c>
      <c r="D81" s="48">
        <v>108</v>
      </c>
      <c r="E81" s="48">
        <v>119</v>
      </c>
      <c r="F81" s="48">
        <v>117</v>
      </c>
      <c r="G81" s="48">
        <v>120</v>
      </c>
      <c r="H81" s="48">
        <v>162</v>
      </c>
      <c r="I81" s="48">
        <v>191</v>
      </c>
      <c r="J81" s="48">
        <v>157</v>
      </c>
      <c r="K81" s="46">
        <v>1117</v>
      </c>
      <c r="L81" s="48">
        <f t="shared" si="5"/>
        <v>8</v>
      </c>
      <c r="M81" s="50">
        <f t="shared" si="6"/>
        <v>139.625</v>
      </c>
      <c r="N81" s="51" t="s">
        <v>118</v>
      </c>
      <c r="O81" s="1" t="s">
        <v>147</v>
      </c>
    </row>
    <row r="82" spans="1:15" ht="15.75" thickBot="1" x14ac:dyDescent="0.25">
      <c r="A82" s="27">
        <v>4</v>
      </c>
      <c r="B82" s="47" t="s">
        <v>71</v>
      </c>
      <c r="C82" s="48">
        <v>139</v>
      </c>
      <c r="D82" s="48">
        <v>135</v>
      </c>
      <c r="E82" s="48">
        <v>174</v>
      </c>
      <c r="F82" s="48">
        <v>158</v>
      </c>
      <c r="G82" s="48">
        <v>153</v>
      </c>
      <c r="H82" s="48">
        <v>147</v>
      </c>
      <c r="I82" s="48">
        <v>164</v>
      </c>
      <c r="J82" s="48">
        <v>140</v>
      </c>
      <c r="K82" s="46">
        <v>1210</v>
      </c>
      <c r="L82" s="48">
        <f t="shared" si="5"/>
        <v>8</v>
      </c>
      <c r="M82" s="50">
        <f t="shared" si="6"/>
        <v>151.25</v>
      </c>
      <c r="N82" s="51" t="s">
        <v>118</v>
      </c>
      <c r="O82" s="1" t="s">
        <v>147</v>
      </c>
    </row>
    <row r="83" spans="1:15" ht="15.75" thickBot="1" x14ac:dyDescent="0.25">
      <c r="A83" s="27">
        <v>5</v>
      </c>
      <c r="B83" s="47" t="s">
        <v>43</v>
      </c>
      <c r="C83" s="48">
        <v>153</v>
      </c>
      <c r="D83" s="48">
        <v>178</v>
      </c>
      <c r="E83" s="48">
        <v>165</v>
      </c>
      <c r="F83" s="48">
        <v>164</v>
      </c>
      <c r="G83" s="48">
        <v>191</v>
      </c>
      <c r="H83" s="48">
        <v>169</v>
      </c>
      <c r="I83" s="48">
        <v>167</v>
      </c>
      <c r="J83" s="48">
        <v>138</v>
      </c>
      <c r="K83" s="46">
        <v>1325</v>
      </c>
      <c r="L83" s="48">
        <f t="shared" si="5"/>
        <v>8</v>
      </c>
      <c r="M83" s="50">
        <f t="shared" si="6"/>
        <v>165.625</v>
      </c>
      <c r="N83" s="51" t="s">
        <v>118</v>
      </c>
      <c r="O83" s="1" t="s">
        <v>147</v>
      </c>
    </row>
    <row r="84" spans="1:15" ht="15.75" thickBot="1" x14ac:dyDescent="0.25">
      <c r="A84" s="27">
        <v>6</v>
      </c>
      <c r="B84" s="47" t="s">
        <v>45</v>
      </c>
      <c r="C84" s="48">
        <v>144</v>
      </c>
      <c r="D84" s="48">
        <v>170</v>
      </c>
      <c r="E84" s="48">
        <v>142</v>
      </c>
      <c r="F84" s="48">
        <v>146</v>
      </c>
      <c r="G84" s="48">
        <v>164</v>
      </c>
      <c r="H84" s="48">
        <v>166</v>
      </c>
      <c r="I84" s="48">
        <v>167</v>
      </c>
      <c r="J84" s="48">
        <v>155</v>
      </c>
      <c r="K84" s="46">
        <v>1254</v>
      </c>
      <c r="L84" s="48">
        <f t="shared" si="5"/>
        <v>8</v>
      </c>
      <c r="M84" s="50">
        <f t="shared" si="6"/>
        <v>156.75</v>
      </c>
      <c r="N84" s="51" t="s">
        <v>118</v>
      </c>
      <c r="O84" s="1" t="s">
        <v>147</v>
      </c>
    </row>
    <row r="85" spans="1:15" ht="15.75" thickBot="1" x14ac:dyDescent="0.25">
      <c r="A85" s="27">
        <v>7</v>
      </c>
      <c r="B85" s="47" t="s">
        <v>18</v>
      </c>
      <c r="C85" s="48">
        <v>174</v>
      </c>
      <c r="D85" s="48">
        <v>179</v>
      </c>
      <c r="E85" s="48">
        <v>121</v>
      </c>
      <c r="F85" s="48">
        <v>167</v>
      </c>
      <c r="G85" s="48">
        <v>147</v>
      </c>
      <c r="H85" s="48">
        <v>126</v>
      </c>
      <c r="I85" s="48">
        <v>147</v>
      </c>
      <c r="J85" s="48">
        <v>159</v>
      </c>
      <c r="K85" s="46">
        <v>1220</v>
      </c>
      <c r="L85" s="48">
        <f t="shared" si="5"/>
        <v>8</v>
      </c>
      <c r="M85" s="50">
        <f t="shared" si="6"/>
        <v>152.5</v>
      </c>
      <c r="N85" s="51" t="s">
        <v>118</v>
      </c>
      <c r="O85" s="1" t="s">
        <v>147</v>
      </c>
    </row>
    <row r="86" spans="1:15" ht="15.75" thickBot="1" x14ac:dyDescent="0.25">
      <c r="A86" s="27">
        <v>8</v>
      </c>
      <c r="B86" s="47" t="s">
        <v>20</v>
      </c>
      <c r="C86" s="48">
        <v>158</v>
      </c>
      <c r="D86" s="48">
        <v>107</v>
      </c>
      <c r="E86" s="48">
        <v>101</v>
      </c>
      <c r="F86" s="48">
        <v>137</v>
      </c>
      <c r="G86" s="48">
        <v>101</v>
      </c>
      <c r="H86" s="48">
        <v>139</v>
      </c>
      <c r="I86" s="48">
        <v>120</v>
      </c>
      <c r="J86" s="48">
        <v>129</v>
      </c>
      <c r="K86" s="46">
        <v>992</v>
      </c>
      <c r="L86" s="48">
        <f t="shared" si="5"/>
        <v>8</v>
      </c>
      <c r="M86" s="50">
        <f t="shared" si="6"/>
        <v>124</v>
      </c>
      <c r="N86" s="51" t="s">
        <v>118</v>
      </c>
      <c r="O86" s="1" t="s">
        <v>147</v>
      </c>
    </row>
    <row r="87" spans="1:15" ht="15.75" thickBot="1" x14ac:dyDescent="0.25">
      <c r="A87" s="27">
        <v>9</v>
      </c>
      <c r="B87" s="47" t="s">
        <v>14</v>
      </c>
      <c r="C87" s="48">
        <v>143</v>
      </c>
      <c r="D87" s="48">
        <v>154</v>
      </c>
      <c r="E87" s="48">
        <v>128</v>
      </c>
      <c r="F87" s="48">
        <v>191</v>
      </c>
      <c r="G87" s="48">
        <v>171</v>
      </c>
      <c r="H87" s="48">
        <v>173</v>
      </c>
      <c r="I87" s="48">
        <v>144</v>
      </c>
      <c r="J87" s="48">
        <v>113</v>
      </c>
      <c r="K87" s="46">
        <v>1217</v>
      </c>
      <c r="L87" s="48">
        <f t="shared" si="5"/>
        <v>8</v>
      </c>
      <c r="M87" s="50">
        <f t="shared" si="6"/>
        <v>152.125</v>
      </c>
      <c r="N87" s="51" t="s">
        <v>118</v>
      </c>
      <c r="O87" s="1" t="s">
        <v>147</v>
      </c>
    </row>
    <row r="88" spans="1:15" ht="15.75" thickBot="1" x14ac:dyDescent="0.25">
      <c r="A88" s="27">
        <v>10</v>
      </c>
      <c r="B88" s="47" t="s">
        <v>46</v>
      </c>
      <c r="C88" s="48">
        <v>126</v>
      </c>
      <c r="D88" s="48">
        <v>139</v>
      </c>
      <c r="E88" s="48">
        <v>128</v>
      </c>
      <c r="F88" s="48">
        <v>150</v>
      </c>
      <c r="G88" s="48">
        <v>155</v>
      </c>
      <c r="H88" s="48">
        <v>144</v>
      </c>
      <c r="I88" s="48">
        <v>136</v>
      </c>
      <c r="J88" s="48">
        <v>146</v>
      </c>
      <c r="K88" s="46">
        <v>1124</v>
      </c>
      <c r="L88" s="48">
        <f t="shared" si="5"/>
        <v>8</v>
      </c>
      <c r="M88" s="50">
        <f t="shared" si="6"/>
        <v>140.5</v>
      </c>
      <c r="N88" s="51" t="s">
        <v>118</v>
      </c>
      <c r="O88" s="1" t="s">
        <v>147</v>
      </c>
    </row>
    <row r="89" spans="1:15" ht="15.75" thickBot="1" x14ac:dyDescent="0.25">
      <c r="A89" s="27">
        <v>11</v>
      </c>
      <c r="B89" s="47" t="s">
        <v>42</v>
      </c>
      <c r="C89" s="48">
        <v>183</v>
      </c>
      <c r="D89" s="48">
        <v>182</v>
      </c>
      <c r="E89" s="48">
        <v>147</v>
      </c>
      <c r="F89" s="48">
        <v>147</v>
      </c>
      <c r="G89" s="48">
        <v>164</v>
      </c>
      <c r="H89" s="48">
        <v>174</v>
      </c>
      <c r="I89" s="48">
        <v>191</v>
      </c>
      <c r="J89" s="48">
        <v>153</v>
      </c>
      <c r="K89" s="46">
        <v>1341</v>
      </c>
      <c r="L89" s="48">
        <f t="shared" si="5"/>
        <v>8</v>
      </c>
      <c r="M89" s="50">
        <f t="shared" si="6"/>
        <v>167.625</v>
      </c>
      <c r="N89" s="51" t="s">
        <v>118</v>
      </c>
      <c r="O89" s="1" t="s">
        <v>147</v>
      </c>
    </row>
    <row r="90" spans="1:15" ht="15.75" thickBot="1" x14ac:dyDescent="0.25">
      <c r="A90" s="27">
        <v>12</v>
      </c>
      <c r="B90" s="47" t="s">
        <v>44</v>
      </c>
      <c r="C90" s="48">
        <v>145</v>
      </c>
      <c r="D90" s="48">
        <v>120</v>
      </c>
      <c r="E90" s="48">
        <v>157</v>
      </c>
      <c r="F90" s="48">
        <v>151</v>
      </c>
      <c r="G90" s="48">
        <v>156</v>
      </c>
      <c r="H90" s="48">
        <v>152</v>
      </c>
      <c r="I90" s="48">
        <v>136</v>
      </c>
      <c r="J90" s="48">
        <v>174</v>
      </c>
      <c r="K90" s="46">
        <v>1191</v>
      </c>
      <c r="L90" s="48">
        <f t="shared" si="5"/>
        <v>8</v>
      </c>
      <c r="M90" s="50">
        <f t="shared" si="6"/>
        <v>148.875</v>
      </c>
      <c r="N90" s="51" t="s">
        <v>118</v>
      </c>
      <c r="O90" s="1" t="s">
        <v>147</v>
      </c>
    </row>
    <row r="91" spans="1:15" ht="15.75" thickBot="1" x14ac:dyDescent="0.25">
      <c r="A91" s="27">
        <v>13</v>
      </c>
      <c r="B91" s="47" t="s">
        <v>49</v>
      </c>
      <c r="C91" s="48">
        <v>134</v>
      </c>
      <c r="D91" s="48">
        <v>137</v>
      </c>
      <c r="E91" s="48">
        <v>132</v>
      </c>
      <c r="F91" s="48">
        <v>113</v>
      </c>
      <c r="G91" s="49"/>
      <c r="H91" s="49"/>
      <c r="I91" s="48"/>
      <c r="J91" s="48"/>
      <c r="K91" s="46">
        <f>SUM(C91:H91)</f>
        <v>516</v>
      </c>
      <c r="L91" s="48">
        <f t="shared" si="5"/>
        <v>4</v>
      </c>
      <c r="M91" s="50">
        <f t="shared" si="6"/>
        <v>129</v>
      </c>
      <c r="N91" s="51" t="s">
        <v>118</v>
      </c>
      <c r="O91" s="1" t="s">
        <v>147</v>
      </c>
    </row>
    <row r="92" spans="1:15" ht="15.75" thickBot="1" x14ac:dyDescent="0.25">
      <c r="A92" s="27">
        <v>14</v>
      </c>
      <c r="B92" s="47" t="s">
        <v>61</v>
      </c>
      <c r="C92" s="48">
        <v>192</v>
      </c>
      <c r="D92" s="48">
        <v>183</v>
      </c>
      <c r="E92" s="48">
        <v>198</v>
      </c>
      <c r="F92" s="48">
        <v>167</v>
      </c>
      <c r="G92" s="48">
        <v>168</v>
      </c>
      <c r="H92" s="48">
        <v>192</v>
      </c>
      <c r="I92" s="48">
        <v>145</v>
      </c>
      <c r="J92" s="48">
        <v>142</v>
      </c>
      <c r="K92" s="46">
        <v>1387</v>
      </c>
      <c r="L92" s="48">
        <f t="shared" si="5"/>
        <v>8</v>
      </c>
      <c r="M92" s="50">
        <f t="shared" si="6"/>
        <v>173.375</v>
      </c>
      <c r="N92" s="51" t="s">
        <v>118</v>
      </c>
      <c r="O92" s="1" t="s">
        <v>147</v>
      </c>
    </row>
    <row r="93" spans="1:15" ht="15.75" thickBot="1" x14ac:dyDescent="0.25">
      <c r="A93" s="27">
        <v>15</v>
      </c>
      <c r="B93" s="47" t="s">
        <v>13</v>
      </c>
      <c r="C93" s="48">
        <v>180</v>
      </c>
      <c r="D93" s="48">
        <v>167</v>
      </c>
      <c r="E93" s="48">
        <v>139</v>
      </c>
      <c r="F93" s="48">
        <v>166</v>
      </c>
      <c r="G93" s="48">
        <v>177</v>
      </c>
      <c r="H93" s="48">
        <v>165</v>
      </c>
      <c r="I93" s="48">
        <v>158</v>
      </c>
      <c r="J93" s="48">
        <v>173</v>
      </c>
      <c r="K93" s="46">
        <v>1325</v>
      </c>
      <c r="L93" s="48">
        <f t="shared" si="5"/>
        <v>8</v>
      </c>
      <c r="M93" s="50">
        <f t="shared" si="6"/>
        <v>165.625</v>
      </c>
      <c r="N93" s="51" t="s">
        <v>118</v>
      </c>
      <c r="O93" s="1" t="s">
        <v>147</v>
      </c>
    </row>
    <row r="94" spans="1:15" ht="15.75" thickBot="1" x14ac:dyDescent="0.25">
      <c r="A94" s="27">
        <v>16</v>
      </c>
      <c r="B94" s="47" t="s">
        <v>66</v>
      </c>
      <c r="C94" s="48">
        <v>159</v>
      </c>
      <c r="D94" s="48">
        <v>165</v>
      </c>
      <c r="E94" s="48">
        <v>118</v>
      </c>
      <c r="F94" s="48">
        <v>138</v>
      </c>
      <c r="G94" s="48">
        <v>154</v>
      </c>
      <c r="H94" s="48">
        <v>154</v>
      </c>
      <c r="I94" s="48">
        <v>152</v>
      </c>
      <c r="J94" s="48">
        <v>157</v>
      </c>
      <c r="K94" s="46">
        <v>1197</v>
      </c>
      <c r="L94" s="48">
        <f t="shared" si="5"/>
        <v>8</v>
      </c>
      <c r="M94" s="50">
        <f t="shared" si="6"/>
        <v>149.625</v>
      </c>
      <c r="N94" s="51" t="s">
        <v>118</v>
      </c>
      <c r="O94" s="1" t="s">
        <v>147</v>
      </c>
    </row>
    <row r="95" spans="1:15" ht="15.75" thickBot="1" x14ac:dyDescent="0.25">
      <c r="A95" s="27">
        <v>17</v>
      </c>
      <c r="B95" s="47" t="s">
        <v>19</v>
      </c>
      <c r="C95" s="48">
        <v>161</v>
      </c>
      <c r="D95" s="48">
        <v>147</v>
      </c>
      <c r="E95" s="48">
        <v>176</v>
      </c>
      <c r="F95" s="48">
        <v>181</v>
      </c>
      <c r="G95" s="48">
        <v>170</v>
      </c>
      <c r="H95" s="48">
        <v>125</v>
      </c>
      <c r="I95" s="48">
        <v>158</v>
      </c>
      <c r="J95" s="48">
        <v>134</v>
      </c>
      <c r="K95" s="46">
        <v>1252</v>
      </c>
      <c r="L95" s="48">
        <f t="shared" si="5"/>
        <v>8</v>
      </c>
      <c r="M95" s="50">
        <f t="shared" si="6"/>
        <v>156.5</v>
      </c>
      <c r="N95" s="51" t="s">
        <v>118</v>
      </c>
      <c r="O95" s="1" t="s">
        <v>147</v>
      </c>
    </row>
    <row r="96" spans="1:15" ht="15.75" thickBot="1" x14ac:dyDescent="0.25">
      <c r="A96" s="27">
        <v>18</v>
      </c>
      <c r="B96" s="47" t="s">
        <v>16</v>
      </c>
      <c r="C96" s="48">
        <v>135</v>
      </c>
      <c r="D96" s="48">
        <v>116</v>
      </c>
      <c r="E96" s="48">
        <v>139</v>
      </c>
      <c r="F96" s="48">
        <v>152</v>
      </c>
      <c r="G96" s="48">
        <v>152</v>
      </c>
      <c r="H96" s="48">
        <v>181</v>
      </c>
      <c r="I96" s="48">
        <v>114</v>
      </c>
      <c r="J96" s="48">
        <v>133</v>
      </c>
      <c r="K96" s="46">
        <v>1122</v>
      </c>
      <c r="L96" s="48">
        <f t="shared" ref="L96:L108" si="7">COUNT(C96:J96)</f>
        <v>8</v>
      </c>
      <c r="M96" s="50">
        <f t="shared" si="6"/>
        <v>140.25</v>
      </c>
      <c r="N96" s="51" t="s">
        <v>118</v>
      </c>
      <c r="O96" s="1" t="s">
        <v>147</v>
      </c>
    </row>
    <row r="97" spans="1:15" ht="15.75" thickBot="1" x14ac:dyDescent="0.25">
      <c r="A97" s="27">
        <v>19</v>
      </c>
      <c r="B97" s="47" t="s">
        <v>111</v>
      </c>
      <c r="C97" s="48">
        <v>118</v>
      </c>
      <c r="D97" s="48">
        <v>170</v>
      </c>
      <c r="E97" s="48">
        <v>164</v>
      </c>
      <c r="F97" s="48">
        <v>158</v>
      </c>
      <c r="G97" s="48">
        <v>127</v>
      </c>
      <c r="H97" s="48">
        <v>134</v>
      </c>
      <c r="I97" s="48">
        <v>160</v>
      </c>
      <c r="J97" s="48">
        <v>175</v>
      </c>
      <c r="K97" s="46">
        <v>1206</v>
      </c>
      <c r="L97" s="48">
        <f t="shared" si="7"/>
        <v>8</v>
      </c>
      <c r="M97" s="50">
        <f t="shared" si="6"/>
        <v>150.75</v>
      </c>
      <c r="N97" s="51" t="s">
        <v>118</v>
      </c>
      <c r="O97" s="1" t="s">
        <v>147</v>
      </c>
    </row>
    <row r="98" spans="1:15" ht="15.75" thickBot="1" x14ac:dyDescent="0.25">
      <c r="A98" s="27">
        <v>20</v>
      </c>
      <c r="B98" s="47" t="s">
        <v>47</v>
      </c>
      <c r="C98" s="48">
        <v>113</v>
      </c>
      <c r="D98" s="48">
        <v>104</v>
      </c>
      <c r="E98" s="48">
        <v>115</v>
      </c>
      <c r="F98" s="48">
        <v>133</v>
      </c>
      <c r="G98" s="48">
        <v>134</v>
      </c>
      <c r="H98" s="48">
        <v>106</v>
      </c>
      <c r="I98" s="48">
        <v>143</v>
      </c>
      <c r="J98" s="48">
        <v>126</v>
      </c>
      <c r="K98" s="46">
        <v>974</v>
      </c>
      <c r="L98" s="48">
        <f t="shared" si="7"/>
        <v>8</v>
      </c>
      <c r="M98" s="50">
        <f t="shared" ref="M98:M108" si="8">SUM(K98/L98)</f>
        <v>121.75</v>
      </c>
      <c r="N98" s="51" t="s">
        <v>118</v>
      </c>
      <c r="O98" s="1" t="s">
        <v>147</v>
      </c>
    </row>
    <row r="99" spans="1:15" ht="15.75" thickBot="1" x14ac:dyDescent="0.25">
      <c r="A99" s="27">
        <v>21</v>
      </c>
      <c r="B99" s="47" t="s">
        <v>68</v>
      </c>
      <c r="C99" s="48">
        <v>186</v>
      </c>
      <c r="D99" s="48">
        <v>177</v>
      </c>
      <c r="E99" s="48">
        <v>166</v>
      </c>
      <c r="F99" s="48">
        <v>179</v>
      </c>
      <c r="G99" s="48">
        <v>136</v>
      </c>
      <c r="H99" s="48">
        <v>135</v>
      </c>
      <c r="I99" s="49">
        <v>208</v>
      </c>
      <c r="J99" s="48">
        <v>190</v>
      </c>
      <c r="K99" s="46">
        <v>1377</v>
      </c>
      <c r="L99" s="48">
        <f t="shared" si="7"/>
        <v>8</v>
      </c>
      <c r="M99" s="50">
        <f t="shared" si="8"/>
        <v>172.125</v>
      </c>
      <c r="N99" s="51" t="s">
        <v>118</v>
      </c>
      <c r="O99" s="1" t="s">
        <v>147</v>
      </c>
    </row>
    <row r="100" spans="1:15" ht="15.75" thickBot="1" x14ac:dyDescent="0.25">
      <c r="A100" s="27">
        <v>22</v>
      </c>
      <c r="B100" s="47" t="s">
        <v>17</v>
      </c>
      <c r="C100" s="48">
        <v>196</v>
      </c>
      <c r="D100" s="48">
        <v>157</v>
      </c>
      <c r="E100" s="48">
        <v>137</v>
      </c>
      <c r="F100" s="48">
        <v>114</v>
      </c>
      <c r="G100" s="48">
        <v>144</v>
      </c>
      <c r="H100" s="48">
        <v>190</v>
      </c>
      <c r="I100" s="48">
        <v>137</v>
      </c>
      <c r="J100" s="48">
        <v>132</v>
      </c>
      <c r="K100" s="46">
        <v>1207</v>
      </c>
      <c r="L100" s="48">
        <f t="shared" si="7"/>
        <v>8</v>
      </c>
      <c r="M100" s="50">
        <f t="shared" si="8"/>
        <v>150.875</v>
      </c>
      <c r="N100" s="51" t="s">
        <v>118</v>
      </c>
      <c r="O100" s="1" t="s">
        <v>147</v>
      </c>
    </row>
    <row r="101" spans="1:15" ht="15.75" thickBot="1" x14ac:dyDescent="0.25">
      <c r="A101" s="27">
        <v>23</v>
      </c>
      <c r="B101" s="47" t="s">
        <v>23</v>
      </c>
      <c r="C101" s="48">
        <v>130</v>
      </c>
      <c r="D101" s="48">
        <v>111</v>
      </c>
      <c r="E101" s="48">
        <v>148</v>
      </c>
      <c r="F101" s="48">
        <v>143</v>
      </c>
      <c r="G101" s="48">
        <v>143</v>
      </c>
      <c r="H101" s="48">
        <v>123</v>
      </c>
      <c r="I101" s="48">
        <v>128</v>
      </c>
      <c r="J101" s="48">
        <v>118</v>
      </c>
      <c r="K101" s="46">
        <v>1044</v>
      </c>
      <c r="L101" s="48">
        <f t="shared" si="7"/>
        <v>8</v>
      </c>
      <c r="M101" s="50">
        <f t="shared" si="8"/>
        <v>130.5</v>
      </c>
      <c r="N101" s="51" t="s">
        <v>118</v>
      </c>
      <c r="O101" s="1" t="s">
        <v>147</v>
      </c>
    </row>
    <row r="102" spans="1:15" ht="15.75" thickBot="1" x14ac:dyDescent="0.25">
      <c r="A102" s="27">
        <v>24</v>
      </c>
      <c r="B102" s="47" t="s">
        <v>12</v>
      </c>
      <c r="C102" s="49">
        <v>201</v>
      </c>
      <c r="D102" s="48">
        <v>160</v>
      </c>
      <c r="E102" s="48">
        <v>141</v>
      </c>
      <c r="F102" s="48">
        <v>153</v>
      </c>
      <c r="G102" s="48">
        <v>172</v>
      </c>
      <c r="H102" s="48">
        <v>176</v>
      </c>
      <c r="I102" s="48">
        <v>149</v>
      </c>
      <c r="J102" s="48">
        <v>183</v>
      </c>
      <c r="K102" s="46">
        <v>1335</v>
      </c>
      <c r="L102" s="48">
        <f t="shared" si="7"/>
        <v>8</v>
      </c>
      <c r="M102" s="50">
        <f t="shared" si="8"/>
        <v>166.875</v>
      </c>
      <c r="N102" s="51" t="s">
        <v>118</v>
      </c>
      <c r="O102" s="1" t="s">
        <v>147</v>
      </c>
    </row>
    <row r="103" spans="1:15" ht="15.75" thickBot="1" x14ac:dyDescent="0.25">
      <c r="A103" s="27">
        <v>25</v>
      </c>
      <c r="B103" s="19" t="s">
        <v>92</v>
      </c>
      <c r="C103" s="18">
        <v>166</v>
      </c>
      <c r="D103" s="20">
        <v>215</v>
      </c>
      <c r="E103" s="18">
        <v>150</v>
      </c>
      <c r="F103" s="18">
        <v>141</v>
      </c>
      <c r="G103" s="20">
        <v>205</v>
      </c>
      <c r="H103" s="18">
        <v>190</v>
      </c>
      <c r="I103" s="18">
        <v>173</v>
      </c>
      <c r="J103" s="18">
        <v>170</v>
      </c>
      <c r="K103" s="27">
        <v>1410</v>
      </c>
      <c r="L103" s="18">
        <f t="shared" si="7"/>
        <v>8</v>
      </c>
      <c r="M103" s="22">
        <f t="shared" si="8"/>
        <v>176.25</v>
      </c>
      <c r="N103" s="45" t="s">
        <v>117</v>
      </c>
      <c r="O103" s="1" t="s">
        <v>142</v>
      </c>
    </row>
    <row r="104" spans="1:15" ht="15.75" thickBot="1" x14ac:dyDescent="0.25">
      <c r="A104" s="27">
        <v>26</v>
      </c>
      <c r="B104" s="19" t="s">
        <v>94</v>
      </c>
      <c r="C104" s="18">
        <v>165</v>
      </c>
      <c r="D104" s="18">
        <v>150</v>
      </c>
      <c r="E104" s="18">
        <v>181</v>
      </c>
      <c r="F104" s="18">
        <v>157</v>
      </c>
      <c r="G104" s="18">
        <v>141</v>
      </c>
      <c r="H104" s="18">
        <v>174</v>
      </c>
      <c r="I104" s="18">
        <v>189</v>
      </c>
      <c r="J104" s="18">
        <v>189</v>
      </c>
      <c r="K104" s="27">
        <v>1346</v>
      </c>
      <c r="L104" s="18">
        <f t="shared" si="7"/>
        <v>8</v>
      </c>
      <c r="M104" s="22">
        <f t="shared" si="8"/>
        <v>168.25</v>
      </c>
      <c r="N104" s="45" t="s">
        <v>117</v>
      </c>
      <c r="O104" s="1" t="s">
        <v>142</v>
      </c>
    </row>
    <row r="105" spans="1:15" ht="15.75" thickBot="1" x14ac:dyDescent="0.25">
      <c r="A105" s="27">
        <v>27</v>
      </c>
      <c r="B105" s="19" t="s">
        <v>63</v>
      </c>
      <c r="C105" s="18">
        <v>164</v>
      </c>
      <c r="D105" s="18">
        <v>193</v>
      </c>
      <c r="E105" s="18">
        <v>191</v>
      </c>
      <c r="F105" s="18">
        <v>175</v>
      </c>
      <c r="G105" s="18">
        <v>188</v>
      </c>
      <c r="H105" s="20">
        <v>246</v>
      </c>
      <c r="I105" s="20">
        <v>203</v>
      </c>
      <c r="J105" s="18">
        <v>185</v>
      </c>
      <c r="K105" s="27">
        <v>1545</v>
      </c>
      <c r="L105" s="18">
        <f t="shared" si="7"/>
        <v>8</v>
      </c>
      <c r="M105" s="22">
        <f t="shared" si="8"/>
        <v>193.125</v>
      </c>
      <c r="N105" s="45" t="s">
        <v>117</v>
      </c>
      <c r="O105" s="1" t="s">
        <v>142</v>
      </c>
    </row>
    <row r="106" spans="1:15" ht="15.75" thickBot="1" x14ac:dyDescent="0.25">
      <c r="A106" s="27">
        <v>28</v>
      </c>
      <c r="B106" s="19" t="s">
        <v>84</v>
      </c>
      <c r="C106" s="18">
        <v>194</v>
      </c>
      <c r="D106" s="18">
        <v>189</v>
      </c>
      <c r="E106" s="18">
        <v>165</v>
      </c>
      <c r="F106" s="20">
        <v>200</v>
      </c>
      <c r="G106" s="18">
        <v>180</v>
      </c>
      <c r="H106" s="18">
        <v>159</v>
      </c>
      <c r="I106" s="18">
        <v>166</v>
      </c>
      <c r="J106" s="20">
        <v>207</v>
      </c>
      <c r="K106" s="27">
        <v>1460</v>
      </c>
      <c r="L106" s="18">
        <f t="shared" si="7"/>
        <v>8</v>
      </c>
      <c r="M106" s="22">
        <f t="shared" si="8"/>
        <v>182.5</v>
      </c>
      <c r="N106" s="45" t="s">
        <v>117</v>
      </c>
      <c r="O106" s="1" t="s">
        <v>142</v>
      </c>
    </row>
    <row r="107" spans="1:15" ht="15.75" thickBot="1" x14ac:dyDescent="0.25">
      <c r="A107" s="27">
        <v>29</v>
      </c>
      <c r="B107" s="19" t="s">
        <v>93</v>
      </c>
      <c r="C107" s="18">
        <v>182</v>
      </c>
      <c r="D107" s="18">
        <v>155</v>
      </c>
      <c r="E107" s="18">
        <v>169</v>
      </c>
      <c r="F107" s="18">
        <v>193</v>
      </c>
      <c r="G107" s="18">
        <v>178</v>
      </c>
      <c r="H107" s="18">
        <v>186</v>
      </c>
      <c r="I107" s="18">
        <v>186</v>
      </c>
      <c r="J107" s="18">
        <v>152</v>
      </c>
      <c r="K107" s="27">
        <v>1401</v>
      </c>
      <c r="L107" s="18">
        <f t="shared" si="7"/>
        <v>8</v>
      </c>
      <c r="M107" s="22">
        <f t="shared" si="8"/>
        <v>175.125</v>
      </c>
      <c r="N107" s="45" t="s">
        <v>117</v>
      </c>
      <c r="O107" s="1" t="s">
        <v>142</v>
      </c>
    </row>
    <row r="108" spans="1:15" ht="15.75" thickBot="1" x14ac:dyDescent="0.25">
      <c r="A108" s="52">
        <v>1</v>
      </c>
      <c r="B108" s="19" t="s">
        <v>50</v>
      </c>
      <c r="C108" s="18">
        <v>138</v>
      </c>
      <c r="D108" s="18">
        <v>180</v>
      </c>
      <c r="E108" s="20">
        <v>213</v>
      </c>
      <c r="F108" s="18">
        <v>169</v>
      </c>
      <c r="G108" s="18">
        <v>199</v>
      </c>
      <c r="H108" s="20">
        <v>227</v>
      </c>
      <c r="I108" s="18">
        <v>140</v>
      </c>
      <c r="J108" s="18">
        <v>185</v>
      </c>
      <c r="K108" s="27">
        <v>1451</v>
      </c>
      <c r="L108" s="18">
        <f t="shared" si="7"/>
        <v>8</v>
      </c>
      <c r="M108" s="22">
        <f t="shared" si="8"/>
        <v>181.375</v>
      </c>
      <c r="N108" s="45" t="s">
        <v>117</v>
      </c>
      <c r="O108" s="1" t="s">
        <v>142</v>
      </c>
    </row>
    <row r="109" spans="1:15" ht="15.75" thickBot="1" x14ac:dyDescent="0.25">
      <c r="A109" s="52">
        <v>2</v>
      </c>
      <c r="B109" s="19" t="s">
        <v>69</v>
      </c>
      <c r="C109" s="18">
        <v>161</v>
      </c>
      <c r="D109" s="18">
        <v>188</v>
      </c>
      <c r="E109" s="20">
        <v>228</v>
      </c>
      <c r="F109" s="18">
        <v>191</v>
      </c>
      <c r="G109" s="18">
        <v>142</v>
      </c>
      <c r="H109" s="18">
        <v>165</v>
      </c>
      <c r="I109" s="20">
        <v>217</v>
      </c>
      <c r="J109" s="18">
        <v>140</v>
      </c>
      <c r="K109" s="27">
        <v>1432</v>
      </c>
      <c r="L109" s="18">
        <f t="shared" ref="L109:L133" si="9">COUNT(C109:J109)</f>
        <v>8</v>
      </c>
      <c r="M109" s="22">
        <f t="shared" ref="M109:M133" si="10">SUM(K109/L109)</f>
        <v>179</v>
      </c>
      <c r="N109" s="45" t="s">
        <v>117</v>
      </c>
      <c r="O109" s="1" t="s">
        <v>143</v>
      </c>
    </row>
    <row r="110" spans="1:15" ht="15.75" thickBot="1" x14ac:dyDescent="0.25">
      <c r="A110" s="52">
        <v>3</v>
      </c>
      <c r="B110" s="19" t="s">
        <v>56</v>
      </c>
      <c r="C110" s="18">
        <v>177</v>
      </c>
      <c r="D110" s="18">
        <v>191</v>
      </c>
      <c r="E110" s="18">
        <v>167</v>
      </c>
      <c r="F110" s="18">
        <v>162</v>
      </c>
      <c r="G110" s="18">
        <v>190</v>
      </c>
      <c r="H110" s="20">
        <v>203</v>
      </c>
      <c r="I110" s="18">
        <v>180</v>
      </c>
      <c r="J110" s="18">
        <v>184</v>
      </c>
      <c r="K110" s="27">
        <v>1454</v>
      </c>
      <c r="L110" s="18">
        <f t="shared" si="9"/>
        <v>8</v>
      </c>
      <c r="M110" s="22">
        <f t="shared" si="10"/>
        <v>181.75</v>
      </c>
      <c r="N110" s="45" t="s">
        <v>117</v>
      </c>
      <c r="O110" s="1" t="s">
        <v>143</v>
      </c>
    </row>
    <row r="111" spans="1:15" ht="15.75" thickBot="1" x14ac:dyDescent="0.25">
      <c r="A111" s="52">
        <v>4</v>
      </c>
      <c r="B111" s="19" t="s">
        <v>24</v>
      </c>
      <c r="C111" s="27">
        <v>174</v>
      </c>
      <c r="D111" s="27">
        <v>183</v>
      </c>
      <c r="E111" s="27">
        <v>137</v>
      </c>
      <c r="F111" s="27">
        <v>181</v>
      </c>
      <c r="G111" s="27">
        <v>175</v>
      </c>
      <c r="H111" s="29">
        <v>201</v>
      </c>
      <c r="I111" s="29">
        <v>215</v>
      </c>
      <c r="J111" s="27">
        <v>184</v>
      </c>
      <c r="K111" s="27">
        <v>1450</v>
      </c>
      <c r="L111" s="18">
        <f t="shared" si="9"/>
        <v>8</v>
      </c>
      <c r="M111" s="22">
        <f t="shared" si="10"/>
        <v>181.25</v>
      </c>
      <c r="N111" s="45" t="s">
        <v>117</v>
      </c>
      <c r="O111" s="1" t="s">
        <v>143</v>
      </c>
    </row>
    <row r="112" spans="1:15" ht="15.75" thickBot="1" x14ac:dyDescent="0.25">
      <c r="A112" s="52">
        <v>5</v>
      </c>
      <c r="B112" s="19" t="s">
        <v>85</v>
      </c>
      <c r="C112" s="18">
        <v>168</v>
      </c>
      <c r="D112" s="18">
        <v>199</v>
      </c>
      <c r="E112" s="18">
        <v>181</v>
      </c>
      <c r="F112" s="18">
        <v>190</v>
      </c>
      <c r="G112" s="18">
        <v>155</v>
      </c>
      <c r="H112" s="18">
        <v>147</v>
      </c>
      <c r="I112" s="18">
        <v>190</v>
      </c>
      <c r="J112" s="18">
        <v>137</v>
      </c>
      <c r="K112" s="27">
        <v>1367</v>
      </c>
      <c r="L112" s="18">
        <f t="shared" si="9"/>
        <v>8</v>
      </c>
      <c r="M112" s="22">
        <f t="shared" si="10"/>
        <v>170.875</v>
      </c>
      <c r="N112" s="45" t="s">
        <v>117</v>
      </c>
      <c r="O112" s="1" t="s">
        <v>143</v>
      </c>
    </row>
    <row r="113" spans="1:15" ht="15.75" thickBot="1" x14ac:dyDescent="0.25">
      <c r="A113" s="52">
        <v>6</v>
      </c>
      <c r="B113" s="19" t="s">
        <v>95</v>
      </c>
      <c r="C113" s="18">
        <v>191</v>
      </c>
      <c r="D113" s="20">
        <v>212</v>
      </c>
      <c r="E113" s="18">
        <v>137</v>
      </c>
      <c r="F113" s="18">
        <v>187</v>
      </c>
      <c r="G113" s="18">
        <v>192</v>
      </c>
      <c r="H113" s="20">
        <v>223</v>
      </c>
      <c r="I113" s="18">
        <v>162</v>
      </c>
      <c r="J113" s="18">
        <v>185</v>
      </c>
      <c r="K113" s="27">
        <v>1489</v>
      </c>
      <c r="L113" s="18">
        <f t="shared" si="9"/>
        <v>8</v>
      </c>
      <c r="M113" s="22">
        <f t="shared" si="10"/>
        <v>186.125</v>
      </c>
      <c r="N113" s="45" t="s">
        <v>117</v>
      </c>
      <c r="O113" s="1" t="s">
        <v>143</v>
      </c>
    </row>
    <row r="114" spans="1:15" ht="15.75" thickBot="1" x14ac:dyDescent="0.25">
      <c r="A114" s="52">
        <v>7</v>
      </c>
      <c r="B114" s="19" t="s">
        <v>64</v>
      </c>
      <c r="C114" s="18">
        <v>169</v>
      </c>
      <c r="D114" s="18">
        <v>196</v>
      </c>
      <c r="E114" s="20">
        <v>223</v>
      </c>
      <c r="F114" s="18">
        <v>146</v>
      </c>
      <c r="G114" s="18">
        <v>173</v>
      </c>
      <c r="H114" s="18">
        <v>147</v>
      </c>
      <c r="I114" s="18">
        <v>136</v>
      </c>
      <c r="J114" s="18">
        <v>152</v>
      </c>
      <c r="K114" s="27">
        <v>1342</v>
      </c>
      <c r="L114" s="18">
        <f t="shared" si="9"/>
        <v>8</v>
      </c>
      <c r="M114" s="22">
        <f t="shared" si="10"/>
        <v>167.75</v>
      </c>
      <c r="N114" s="45" t="s">
        <v>117</v>
      </c>
      <c r="O114" s="1" t="s">
        <v>143</v>
      </c>
    </row>
    <row r="115" spans="1:15" ht="15.75" thickBot="1" x14ac:dyDescent="0.25">
      <c r="A115" s="52">
        <v>8</v>
      </c>
      <c r="B115" s="19" t="s">
        <v>53</v>
      </c>
      <c r="C115" s="18">
        <v>188</v>
      </c>
      <c r="D115" s="20">
        <v>205</v>
      </c>
      <c r="E115" s="18">
        <v>181</v>
      </c>
      <c r="F115" s="18">
        <v>160</v>
      </c>
      <c r="G115" s="18">
        <v>187</v>
      </c>
      <c r="H115" s="18">
        <v>178</v>
      </c>
      <c r="I115" s="18">
        <v>194</v>
      </c>
      <c r="J115" s="18">
        <v>192</v>
      </c>
      <c r="K115" s="27">
        <v>1485</v>
      </c>
      <c r="L115" s="18">
        <f t="shared" si="9"/>
        <v>8</v>
      </c>
      <c r="M115" s="22">
        <f t="shared" si="10"/>
        <v>185.625</v>
      </c>
      <c r="N115" s="45" t="s">
        <v>117</v>
      </c>
      <c r="O115" s="1" t="s">
        <v>143</v>
      </c>
    </row>
    <row r="116" spans="1:15" ht="15.75" thickBot="1" x14ac:dyDescent="0.25">
      <c r="A116" s="52">
        <v>9</v>
      </c>
      <c r="B116" s="19" t="s">
        <v>72</v>
      </c>
      <c r="C116" s="18">
        <v>135</v>
      </c>
      <c r="D116" s="18">
        <v>185</v>
      </c>
      <c r="E116" s="18">
        <v>187</v>
      </c>
      <c r="F116" s="18">
        <v>185</v>
      </c>
      <c r="G116" s="20">
        <v>201</v>
      </c>
      <c r="H116" s="18">
        <v>165</v>
      </c>
      <c r="I116" s="18">
        <v>177</v>
      </c>
      <c r="J116" s="20">
        <v>203</v>
      </c>
      <c r="K116" s="27">
        <v>1438</v>
      </c>
      <c r="L116" s="18">
        <f t="shared" si="9"/>
        <v>8</v>
      </c>
      <c r="M116" s="22">
        <f t="shared" si="10"/>
        <v>179.75</v>
      </c>
      <c r="N116" s="45" t="s">
        <v>117</v>
      </c>
      <c r="O116" s="1" t="s">
        <v>143</v>
      </c>
    </row>
    <row r="117" spans="1:15" ht="15.75" thickBot="1" x14ac:dyDescent="0.25">
      <c r="A117" s="52">
        <v>10</v>
      </c>
      <c r="B117" s="19" t="s">
        <v>51</v>
      </c>
      <c r="C117" s="18">
        <v>189</v>
      </c>
      <c r="D117" s="20">
        <v>208</v>
      </c>
      <c r="E117" s="18">
        <v>155</v>
      </c>
      <c r="F117" s="18">
        <v>189</v>
      </c>
      <c r="G117" s="18">
        <v>156</v>
      </c>
      <c r="H117" s="18">
        <v>151</v>
      </c>
      <c r="I117" s="18">
        <v>161</v>
      </c>
      <c r="J117" s="18">
        <v>180</v>
      </c>
      <c r="K117" s="27">
        <v>1389</v>
      </c>
      <c r="L117" s="18">
        <f t="shared" si="9"/>
        <v>8</v>
      </c>
      <c r="M117" s="22">
        <f t="shared" si="10"/>
        <v>173.625</v>
      </c>
      <c r="N117" s="45" t="s">
        <v>117</v>
      </c>
      <c r="O117" s="1" t="s">
        <v>143</v>
      </c>
    </row>
    <row r="118" spans="1:15" ht="15.75" thickBot="1" x14ac:dyDescent="0.25">
      <c r="A118" s="52">
        <v>11</v>
      </c>
      <c r="B118" s="19" t="s">
        <v>52</v>
      </c>
      <c r="C118" s="18">
        <v>165</v>
      </c>
      <c r="D118" s="18">
        <v>191</v>
      </c>
      <c r="E118" s="18">
        <v>155</v>
      </c>
      <c r="F118" s="18">
        <v>190</v>
      </c>
      <c r="G118" s="20">
        <v>209</v>
      </c>
      <c r="H118" s="20">
        <v>204</v>
      </c>
      <c r="I118" s="20">
        <v>204</v>
      </c>
      <c r="J118" s="18">
        <v>160</v>
      </c>
      <c r="K118" s="27">
        <v>1478</v>
      </c>
      <c r="L118" s="18">
        <f t="shared" si="9"/>
        <v>8</v>
      </c>
      <c r="M118" s="22">
        <f t="shared" si="10"/>
        <v>184.75</v>
      </c>
      <c r="N118" s="45" t="s">
        <v>117</v>
      </c>
      <c r="O118" s="1" t="s">
        <v>143</v>
      </c>
    </row>
    <row r="119" spans="1:15" ht="15.75" thickBot="1" x14ac:dyDescent="0.25">
      <c r="A119" s="52">
        <v>12</v>
      </c>
      <c r="B119" s="19" t="s">
        <v>96</v>
      </c>
      <c r="C119" s="20">
        <v>211</v>
      </c>
      <c r="D119" s="18">
        <v>183</v>
      </c>
      <c r="E119" s="20">
        <v>205</v>
      </c>
      <c r="F119" s="18">
        <v>152</v>
      </c>
      <c r="G119" s="20">
        <v>201</v>
      </c>
      <c r="H119" s="18">
        <v>147</v>
      </c>
      <c r="I119" s="18">
        <v>139</v>
      </c>
      <c r="J119" s="18">
        <v>192</v>
      </c>
      <c r="K119" s="27">
        <v>1430</v>
      </c>
      <c r="L119" s="18">
        <f t="shared" si="9"/>
        <v>8</v>
      </c>
      <c r="M119" s="22">
        <f t="shared" si="10"/>
        <v>178.75</v>
      </c>
      <c r="N119" s="45" t="s">
        <v>117</v>
      </c>
      <c r="O119" s="1" t="s">
        <v>143</v>
      </c>
    </row>
    <row r="120" spans="1:15" ht="15.75" thickBot="1" x14ac:dyDescent="0.25">
      <c r="A120" s="52">
        <v>13</v>
      </c>
      <c r="B120" s="19" t="s">
        <v>59</v>
      </c>
      <c r="C120" s="18">
        <v>189</v>
      </c>
      <c r="D120" s="18">
        <v>167</v>
      </c>
      <c r="E120" s="18">
        <v>152</v>
      </c>
      <c r="F120" s="18">
        <v>158</v>
      </c>
      <c r="G120" s="18">
        <v>191</v>
      </c>
      <c r="H120" s="18">
        <v>155</v>
      </c>
      <c r="I120" s="18">
        <v>191</v>
      </c>
      <c r="J120" s="18">
        <v>144</v>
      </c>
      <c r="K120" s="27">
        <v>1347</v>
      </c>
      <c r="L120" s="18">
        <f t="shared" si="9"/>
        <v>8</v>
      </c>
      <c r="M120" s="22">
        <f t="shared" si="10"/>
        <v>168.375</v>
      </c>
      <c r="N120" s="45" t="s">
        <v>117</v>
      </c>
      <c r="O120" s="1" t="s">
        <v>144</v>
      </c>
    </row>
    <row r="121" spans="1:15" ht="15.75" thickBot="1" x14ac:dyDescent="0.25">
      <c r="A121" s="52">
        <v>14</v>
      </c>
      <c r="B121" s="19" t="s">
        <v>79</v>
      </c>
      <c r="C121" s="18">
        <v>151</v>
      </c>
      <c r="D121" s="18">
        <v>141</v>
      </c>
      <c r="E121" s="18">
        <v>126</v>
      </c>
      <c r="F121" s="18">
        <v>112</v>
      </c>
      <c r="G121" s="18">
        <v>118</v>
      </c>
      <c r="H121" s="18">
        <v>131</v>
      </c>
      <c r="I121" s="18">
        <v>108</v>
      </c>
      <c r="J121" s="18">
        <v>140</v>
      </c>
      <c r="K121" s="27">
        <v>1027</v>
      </c>
      <c r="L121" s="18">
        <f t="shared" si="9"/>
        <v>8</v>
      </c>
      <c r="M121" s="22">
        <f t="shared" si="10"/>
        <v>128.375</v>
      </c>
      <c r="N121" s="45" t="s">
        <v>117</v>
      </c>
      <c r="O121" s="1" t="s">
        <v>144</v>
      </c>
    </row>
    <row r="122" spans="1:15" ht="15.75" thickBot="1" x14ac:dyDescent="0.25">
      <c r="A122" s="52">
        <v>15</v>
      </c>
      <c r="B122" s="19" t="s">
        <v>100</v>
      </c>
      <c r="C122" s="18">
        <v>147</v>
      </c>
      <c r="D122" s="18">
        <v>136</v>
      </c>
      <c r="E122" s="18">
        <v>112</v>
      </c>
      <c r="F122" s="20">
        <v>213</v>
      </c>
      <c r="G122" s="18">
        <v>165</v>
      </c>
      <c r="H122" s="18">
        <v>182</v>
      </c>
      <c r="I122" s="18">
        <v>151</v>
      </c>
      <c r="J122" s="18">
        <v>155</v>
      </c>
      <c r="K122" s="27">
        <v>1261</v>
      </c>
      <c r="L122" s="18">
        <f t="shared" si="9"/>
        <v>8</v>
      </c>
      <c r="M122" s="22">
        <f t="shared" si="10"/>
        <v>157.625</v>
      </c>
      <c r="N122" s="45" t="s">
        <v>117</v>
      </c>
      <c r="O122" s="1" t="s">
        <v>144</v>
      </c>
    </row>
    <row r="123" spans="1:15" ht="15.75" thickBot="1" x14ac:dyDescent="0.25">
      <c r="A123" s="52">
        <v>16</v>
      </c>
      <c r="B123" s="19" t="s">
        <v>99</v>
      </c>
      <c r="C123" s="18">
        <v>165</v>
      </c>
      <c r="D123" s="18">
        <v>160</v>
      </c>
      <c r="E123" s="18">
        <v>154</v>
      </c>
      <c r="F123" s="18">
        <v>166</v>
      </c>
      <c r="G123" s="18">
        <v>114</v>
      </c>
      <c r="H123" s="18">
        <v>151</v>
      </c>
      <c r="I123" s="20">
        <v>229</v>
      </c>
      <c r="J123" s="18">
        <v>134</v>
      </c>
      <c r="K123" s="27">
        <v>1273</v>
      </c>
      <c r="L123" s="18">
        <f t="shared" si="9"/>
        <v>8</v>
      </c>
      <c r="M123" s="22">
        <f t="shared" si="10"/>
        <v>159.125</v>
      </c>
      <c r="N123" s="45" t="s">
        <v>117</v>
      </c>
      <c r="O123" s="1" t="s">
        <v>144</v>
      </c>
    </row>
    <row r="124" spans="1:15" ht="15.75" thickBot="1" x14ac:dyDescent="0.25">
      <c r="A124" s="52">
        <v>17</v>
      </c>
      <c r="B124" s="19" t="s">
        <v>60</v>
      </c>
      <c r="C124" s="18">
        <v>150</v>
      </c>
      <c r="D124" s="20">
        <v>208</v>
      </c>
      <c r="E124" s="18">
        <v>166</v>
      </c>
      <c r="F124" s="18">
        <v>168</v>
      </c>
      <c r="G124" s="18">
        <v>156</v>
      </c>
      <c r="H124" s="18">
        <v>190</v>
      </c>
      <c r="I124" s="18">
        <v>165</v>
      </c>
      <c r="J124" s="18">
        <v>181</v>
      </c>
      <c r="K124" s="27">
        <v>1384</v>
      </c>
      <c r="L124" s="18">
        <f t="shared" si="9"/>
        <v>8</v>
      </c>
      <c r="M124" s="22">
        <f t="shared" si="10"/>
        <v>173</v>
      </c>
      <c r="N124" s="45" t="s">
        <v>117</v>
      </c>
      <c r="O124" s="1" t="s">
        <v>144</v>
      </c>
    </row>
    <row r="125" spans="1:15" ht="15.75" thickBot="1" x14ac:dyDescent="0.25">
      <c r="A125" s="52">
        <v>18</v>
      </c>
      <c r="B125" s="19" t="s">
        <v>97</v>
      </c>
      <c r="C125" s="18">
        <v>163</v>
      </c>
      <c r="D125" s="18">
        <v>128</v>
      </c>
      <c r="E125" s="18">
        <v>180</v>
      </c>
      <c r="F125" s="18">
        <v>150</v>
      </c>
      <c r="G125" s="26">
        <v>256</v>
      </c>
      <c r="H125" s="18">
        <v>192</v>
      </c>
      <c r="I125" s="20">
        <v>204</v>
      </c>
      <c r="J125" s="18">
        <v>133</v>
      </c>
      <c r="K125" s="27">
        <v>1406</v>
      </c>
      <c r="L125" s="18">
        <f t="shared" si="9"/>
        <v>8</v>
      </c>
      <c r="M125" s="22">
        <f t="shared" si="10"/>
        <v>175.75</v>
      </c>
      <c r="N125" s="45" t="s">
        <v>117</v>
      </c>
      <c r="O125" s="1" t="s">
        <v>144</v>
      </c>
    </row>
    <row r="126" spans="1:15" ht="15.75" thickBot="1" x14ac:dyDescent="0.25">
      <c r="A126" s="52">
        <v>19</v>
      </c>
      <c r="B126" s="19" t="s">
        <v>87</v>
      </c>
      <c r="C126" s="18">
        <v>198</v>
      </c>
      <c r="D126" s="18">
        <v>144</v>
      </c>
      <c r="E126" s="18">
        <v>170</v>
      </c>
      <c r="F126" s="18">
        <v>164</v>
      </c>
      <c r="G126" s="18">
        <v>166</v>
      </c>
      <c r="H126" s="18">
        <v>160</v>
      </c>
      <c r="I126" s="18">
        <v>192</v>
      </c>
      <c r="J126" s="18">
        <v>191</v>
      </c>
      <c r="K126" s="27">
        <v>1385</v>
      </c>
      <c r="L126" s="18">
        <f t="shared" si="9"/>
        <v>8</v>
      </c>
      <c r="M126" s="22">
        <f t="shared" si="10"/>
        <v>173.125</v>
      </c>
      <c r="N126" s="45" t="s">
        <v>117</v>
      </c>
      <c r="O126" s="1" t="s">
        <v>144</v>
      </c>
    </row>
    <row r="127" spans="1:15" ht="15.75" thickBot="1" x14ac:dyDescent="0.25">
      <c r="A127" s="52">
        <v>20</v>
      </c>
      <c r="B127" s="19" t="s">
        <v>88</v>
      </c>
      <c r="C127" s="18">
        <v>106</v>
      </c>
      <c r="D127" s="18">
        <v>120</v>
      </c>
      <c r="E127" s="18">
        <v>123</v>
      </c>
      <c r="F127" s="18">
        <v>124</v>
      </c>
      <c r="G127" s="18">
        <v>180</v>
      </c>
      <c r="H127" s="18">
        <v>150</v>
      </c>
      <c r="I127" s="18">
        <v>147</v>
      </c>
      <c r="J127" s="18">
        <v>155</v>
      </c>
      <c r="K127" s="27">
        <v>1105</v>
      </c>
      <c r="L127" s="18">
        <f t="shared" si="9"/>
        <v>8</v>
      </c>
      <c r="M127" s="22">
        <f t="shared" si="10"/>
        <v>138.125</v>
      </c>
      <c r="N127" s="45" t="s">
        <v>117</v>
      </c>
      <c r="O127" s="1" t="s">
        <v>144</v>
      </c>
    </row>
    <row r="128" spans="1:15" ht="15.75" thickBot="1" x14ac:dyDescent="0.25">
      <c r="A128" s="52">
        <v>21</v>
      </c>
      <c r="B128" s="19" t="s">
        <v>102</v>
      </c>
      <c r="C128" s="18">
        <v>114</v>
      </c>
      <c r="D128" s="18">
        <v>183</v>
      </c>
      <c r="E128" s="18">
        <v>135</v>
      </c>
      <c r="F128" s="18">
        <v>177</v>
      </c>
      <c r="G128" s="18">
        <v>136</v>
      </c>
      <c r="H128" s="18">
        <v>138</v>
      </c>
      <c r="I128" s="18">
        <v>158</v>
      </c>
      <c r="J128" s="18">
        <v>173</v>
      </c>
      <c r="K128" s="27">
        <v>1214</v>
      </c>
      <c r="L128" s="18">
        <f t="shared" si="9"/>
        <v>8</v>
      </c>
      <c r="M128" s="22">
        <f t="shared" si="10"/>
        <v>151.75</v>
      </c>
      <c r="N128" s="45" t="s">
        <v>117</v>
      </c>
      <c r="O128" s="1" t="s">
        <v>144</v>
      </c>
    </row>
    <row r="129" spans="1:15" ht="15.75" thickBot="1" x14ac:dyDescent="0.25">
      <c r="A129" s="52">
        <v>22</v>
      </c>
      <c r="B129" s="19" t="s">
        <v>76</v>
      </c>
      <c r="C129" s="20">
        <v>203</v>
      </c>
      <c r="D129" s="18">
        <v>171</v>
      </c>
      <c r="E129" s="18">
        <v>145</v>
      </c>
      <c r="F129" s="18">
        <v>152</v>
      </c>
      <c r="G129" s="18">
        <v>136</v>
      </c>
      <c r="H129" s="18">
        <v>144</v>
      </c>
      <c r="I129" s="18">
        <v>153</v>
      </c>
      <c r="J129" s="18">
        <v>174</v>
      </c>
      <c r="K129" s="27">
        <v>1278</v>
      </c>
      <c r="L129" s="18">
        <f t="shared" si="9"/>
        <v>8</v>
      </c>
      <c r="M129" s="22">
        <f t="shared" si="10"/>
        <v>159.75</v>
      </c>
      <c r="N129" s="45" t="s">
        <v>117</v>
      </c>
      <c r="O129" s="1" t="s">
        <v>144</v>
      </c>
    </row>
    <row r="130" spans="1:15" ht="15.75" thickBot="1" x14ac:dyDescent="0.25">
      <c r="A130" s="52">
        <v>23</v>
      </c>
      <c r="B130" s="19" t="s">
        <v>25</v>
      </c>
      <c r="C130" s="27">
        <v>137</v>
      </c>
      <c r="D130" s="27">
        <v>195</v>
      </c>
      <c r="E130" s="27">
        <v>164</v>
      </c>
      <c r="F130" s="27">
        <v>123</v>
      </c>
      <c r="G130" s="27">
        <v>183</v>
      </c>
      <c r="H130" s="29">
        <v>202</v>
      </c>
      <c r="I130" s="29">
        <v>230</v>
      </c>
      <c r="J130" s="29">
        <v>212</v>
      </c>
      <c r="K130" s="27">
        <v>1446</v>
      </c>
      <c r="L130" s="18">
        <f t="shared" si="9"/>
        <v>8</v>
      </c>
      <c r="M130" s="22">
        <f t="shared" si="10"/>
        <v>180.75</v>
      </c>
      <c r="N130" s="45" t="s">
        <v>117</v>
      </c>
      <c r="O130" s="1" t="s">
        <v>144</v>
      </c>
    </row>
    <row r="131" spans="1:15" ht="15.75" thickBot="1" x14ac:dyDescent="0.25">
      <c r="A131" s="52">
        <v>24</v>
      </c>
      <c r="B131" s="19" t="s">
        <v>38</v>
      </c>
      <c r="C131" s="27">
        <v>180</v>
      </c>
      <c r="D131" s="27">
        <v>132</v>
      </c>
      <c r="E131" s="27">
        <v>103</v>
      </c>
      <c r="F131" s="27">
        <v>110</v>
      </c>
      <c r="G131" s="27">
        <v>127</v>
      </c>
      <c r="H131" s="27">
        <v>146</v>
      </c>
      <c r="I131" s="27">
        <v>95</v>
      </c>
      <c r="J131" s="27">
        <v>135</v>
      </c>
      <c r="K131" s="27">
        <v>1028</v>
      </c>
      <c r="L131" s="18">
        <f t="shared" si="9"/>
        <v>8</v>
      </c>
      <c r="M131" s="22">
        <f t="shared" si="10"/>
        <v>128.5</v>
      </c>
      <c r="N131" s="45" t="s">
        <v>117</v>
      </c>
      <c r="O131" s="1" t="s">
        <v>144</v>
      </c>
    </row>
    <row r="132" spans="1:15" ht="15.75" thickBot="1" x14ac:dyDescent="0.25">
      <c r="A132" s="52">
        <v>25</v>
      </c>
      <c r="B132" s="19" t="s">
        <v>37</v>
      </c>
      <c r="C132" s="27">
        <v>125</v>
      </c>
      <c r="D132" s="27">
        <v>141</v>
      </c>
      <c r="E132" s="27">
        <v>136</v>
      </c>
      <c r="F132" s="27">
        <v>125</v>
      </c>
      <c r="G132" s="27">
        <v>123</v>
      </c>
      <c r="H132" s="27">
        <v>123</v>
      </c>
      <c r="I132" s="27">
        <v>138</v>
      </c>
      <c r="J132" s="27">
        <v>129</v>
      </c>
      <c r="K132" s="27">
        <v>1040</v>
      </c>
      <c r="L132" s="18">
        <f t="shared" si="9"/>
        <v>8</v>
      </c>
      <c r="M132" s="22">
        <f t="shared" si="10"/>
        <v>130</v>
      </c>
      <c r="N132" s="45" t="s">
        <v>117</v>
      </c>
      <c r="O132" s="1" t="s">
        <v>144</v>
      </c>
    </row>
    <row r="133" spans="1:15" ht="15.75" thickBot="1" x14ac:dyDescent="0.25">
      <c r="A133" s="52">
        <v>26</v>
      </c>
      <c r="B133" s="19" t="s">
        <v>31</v>
      </c>
      <c r="C133" s="27">
        <v>127</v>
      </c>
      <c r="D133" s="27">
        <v>138</v>
      </c>
      <c r="E133" s="27">
        <v>139</v>
      </c>
      <c r="F133" s="27">
        <v>130</v>
      </c>
      <c r="G133" s="27">
        <v>133</v>
      </c>
      <c r="H133" s="27">
        <v>153</v>
      </c>
      <c r="I133" s="29">
        <v>215</v>
      </c>
      <c r="J133" s="27">
        <v>187</v>
      </c>
      <c r="K133" s="27">
        <v>1222</v>
      </c>
      <c r="L133" s="18">
        <f t="shared" si="9"/>
        <v>8</v>
      </c>
      <c r="M133" s="22">
        <f t="shared" si="10"/>
        <v>152.75</v>
      </c>
      <c r="N133" s="45" t="s">
        <v>117</v>
      </c>
      <c r="O133" s="1" t="s">
        <v>144</v>
      </c>
    </row>
    <row r="134" spans="1:15" ht="15.75" thickBot="1" x14ac:dyDescent="0.25">
      <c r="A134" s="52">
        <v>27</v>
      </c>
      <c r="B134" s="19" t="s">
        <v>58</v>
      </c>
      <c r="C134" s="18">
        <v>171</v>
      </c>
      <c r="D134" s="18">
        <v>133</v>
      </c>
      <c r="E134" s="18">
        <v>179</v>
      </c>
      <c r="F134" s="18">
        <v>180</v>
      </c>
      <c r="G134" s="18">
        <v>173</v>
      </c>
      <c r="H134" s="18">
        <v>143</v>
      </c>
      <c r="I134" s="18">
        <v>146</v>
      </c>
      <c r="J134" s="18">
        <v>190</v>
      </c>
      <c r="K134" s="27">
        <v>1315</v>
      </c>
      <c r="L134" s="18">
        <f t="shared" ref="L134:L159" si="11">COUNT(C134:J134)</f>
        <v>8</v>
      </c>
      <c r="M134" s="22">
        <f t="shared" ref="M134:M161" si="12">SUM(K134/L134)</f>
        <v>164.375</v>
      </c>
      <c r="N134" s="45" t="s">
        <v>117</v>
      </c>
      <c r="O134" s="1" t="s">
        <v>144</v>
      </c>
    </row>
    <row r="135" spans="1:15" ht="15.75" thickBot="1" x14ac:dyDescent="0.25">
      <c r="A135" s="52">
        <v>28</v>
      </c>
      <c r="B135" s="19" t="s">
        <v>86</v>
      </c>
      <c r="C135" s="18">
        <v>169</v>
      </c>
      <c r="D135" s="18">
        <v>180</v>
      </c>
      <c r="E135" s="18">
        <v>152</v>
      </c>
      <c r="F135" s="18">
        <v>167</v>
      </c>
      <c r="G135" s="18">
        <v>139</v>
      </c>
      <c r="H135" s="18">
        <v>168</v>
      </c>
      <c r="I135" s="18">
        <v>198</v>
      </c>
      <c r="J135" s="18">
        <v>198</v>
      </c>
      <c r="K135" s="27">
        <v>1371</v>
      </c>
      <c r="L135" s="18">
        <f t="shared" si="11"/>
        <v>8</v>
      </c>
      <c r="M135" s="22">
        <f t="shared" si="12"/>
        <v>171.375</v>
      </c>
      <c r="N135" s="45" t="s">
        <v>117</v>
      </c>
      <c r="O135" s="1" t="s">
        <v>144</v>
      </c>
    </row>
    <row r="136" spans="1:15" ht="15.75" thickBot="1" x14ac:dyDescent="0.25">
      <c r="A136" s="52">
        <v>29</v>
      </c>
      <c r="B136" s="19" t="s">
        <v>57</v>
      </c>
      <c r="C136" s="18">
        <v>180</v>
      </c>
      <c r="D136" s="18">
        <v>153</v>
      </c>
      <c r="E136" s="18">
        <v>121</v>
      </c>
      <c r="F136" s="18">
        <v>143</v>
      </c>
      <c r="G136" s="18">
        <v>164</v>
      </c>
      <c r="H136" s="18">
        <v>125</v>
      </c>
      <c r="I136" s="18">
        <v>125</v>
      </c>
      <c r="J136" s="18">
        <v>134</v>
      </c>
      <c r="K136" s="27">
        <v>1145</v>
      </c>
      <c r="L136" s="18">
        <f t="shared" si="11"/>
        <v>8</v>
      </c>
      <c r="M136" s="22">
        <f t="shared" si="12"/>
        <v>143.125</v>
      </c>
      <c r="N136" s="45" t="s">
        <v>117</v>
      </c>
      <c r="O136" s="1" t="s">
        <v>144</v>
      </c>
    </row>
    <row r="137" spans="1:15" ht="15.75" thickBot="1" x14ac:dyDescent="0.25">
      <c r="A137" s="52">
        <v>30</v>
      </c>
      <c r="B137" s="19" t="s">
        <v>28</v>
      </c>
      <c r="C137" s="27">
        <v>149</v>
      </c>
      <c r="D137" s="27">
        <v>159</v>
      </c>
      <c r="E137" s="27">
        <v>163</v>
      </c>
      <c r="F137" s="27">
        <v>165</v>
      </c>
      <c r="G137" s="27">
        <v>157</v>
      </c>
      <c r="H137" s="27">
        <v>151</v>
      </c>
      <c r="I137" s="27">
        <v>169</v>
      </c>
      <c r="J137" s="27">
        <v>191</v>
      </c>
      <c r="K137" s="27">
        <v>1304</v>
      </c>
      <c r="L137" s="18">
        <f t="shared" si="11"/>
        <v>8</v>
      </c>
      <c r="M137" s="22">
        <f t="shared" si="12"/>
        <v>163</v>
      </c>
      <c r="N137" s="45" t="s">
        <v>117</v>
      </c>
      <c r="O137" s="1" t="s">
        <v>144</v>
      </c>
    </row>
    <row r="138" spans="1:15" ht="15.75" thickBot="1" x14ac:dyDescent="0.25">
      <c r="A138" s="52">
        <v>31</v>
      </c>
      <c r="B138" s="19" t="s">
        <v>75</v>
      </c>
      <c r="C138" s="18">
        <v>154</v>
      </c>
      <c r="D138" s="18">
        <v>169</v>
      </c>
      <c r="E138" s="20">
        <v>227</v>
      </c>
      <c r="F138" s="18">
        <v>191</v>
      </c>
      <c r="G138" s="20">
        <v>216</v>
      </c>
      <c r="H138" s="18">
        <v>184</v>
      </c>
      <c r="I138" s="18">
        <v>123</v>
      </c>
      <c r="J138" s="18">
        <v>139</v>
      </c>
      <c r="K138" s="27">
        <v>1403</v>
      </c>
      <c r="L138" s="18">
        <f t="shared" si="11"/>
        <v>8</v>
      </c>
      <c r="M138" s="22">
        <f t="shared" si="12"/>
        <v>175.375</v>
      </c>
      <c r="N138" s="45" t="s">
        <v>117</v>
      </c>
      <c r="O138" s="1" t="s">
        <v>144</v>
      </c>
    </row>
    <row r="139" spans="1:15" ht="15.75" thickBot="1" x14ac:dyDescent="0.25">
      <c r="A139" s="52">
        <v>32</v>
      </c>
      <c r="B139" s="19" t="s">
        <v>101</v>
      </c>
      <c r="C139" s="18">
        <v>169</v>
      </c>
      <c r="D139" s="18">
        <v>180</v>
      </c>
      <c r="E139" s="18">
        <v>115</v>
      </c>
      <c r="F139" s="18">
        <v>185</v>
      </c>
      <c r="G139" s="18">
        <v>152</v>
      </c>
      <c r="H139" s="18">
        <v>147</v>
      </c>
      <c r="I139" s="18">
        <v>117</v>
      </c>
      <c r="J139" s="18">
        <v>167</v>
      </c>
      <c r="K139" s="27">
        <v>1232</v>
      </c>
      <c r="L139" s="18">
        <f t="shared" si="11"/>
        <v>8</v>
      </c>
      <c r="M139" s="22">
        <f t="shared" si="12"/>
        <v>154</v>
      </c>
      <c r="N139" s="45" t="s">
        <v>117</v>
      </c>
      <c r="O139" s="1" t="s">
        <v>144</v>
      </c>
    </row>
    <row r="140" spans="1:15" ht="15.75" thickBot="1" x14ac:dyDescent="0.25">
      <c r="A140" s="52">
        <v>33</v>
      </c>
      <c r="B140" s="19" t="s">
        <v>77</v>
      </c>
      <c r="C140" s="18">
        <v>118</v>
      </c>
      <c r="D140" s="18">
        <v>110</v>
      </c>
      <c r="E140" s="18">
        <v>130</v>
      </c>
      <c r="F140" s="18">
        <v>114</v>
      </c>
      <c r="G140" s="18">
        <v>166</v>
      </c>
      <c r="H140" s="18">
        <v>137</v>
      </c>
      <c r="I140" s="18">
        <v>124</v>
      </c>
      <c r="J140" s="18">
        <v>133</v>
      </c>
      <c r="K140" s="27">
        <v>1032</v>
      </c>
      <c r="L140" s="18">
        <f t="shared" si="11"/>
        <v>8</v>
      </c>
      <c r="M140" s="22">
        <f t="shared" si="12"/>
        <v>129</v>
      </c>
      <c r="N140" s="45" t="s">
        <v>117</v>
      </c>
      <c r="O140" s="1" t="s">
        <v>144</v>
      </c>
    </row>
    <row r="141" spans="1:15" ht="15.75" thickBot="1" x14ac:dyDescent="0.25">
      <c r="A141" s="52">
        <v>34</v>
      </c>
      <c r="B141" s="19" t="s">
        <v>78</v>
      </c>
      <c r="C141" s="18">
        <v>144</v>
      </c>
      <c r="D141" s="18">
        <v>168</v>
      </c>
      <c r="E141" s="18">
        <v>115</v>
      </c>
      <c r="F141" s="18">
        <v>188</v>
      </c>
      <c r="G141" s="18">
        <v>143</v>
      </c>
      <c r="H141" s="18">
        <v>166</v>
      </c>
      <c r="I141" s="18">
        <v>147</v>
      </c>
      <c r="J141" s="18">
        <v>122</v>
      </c>
      <c r="K141" s="27">
        <v>1193</v>
      </c>
      <c r="L141" s="18">
        <f t="shared" si="11"/>
        <v>8</v>
      </c>
      <c r="M141" s="22">
        <f t="shared" si="12"/>
        <v>149.125</v>
      </c>
      <c r="N141" s="45" t="s">
        <v>117</v>
      </c>
      <c r="O141" s="1" t="s">
        <v>144</v>
      </c>
    </row>
    <row r="142" spans="1:15" ht="15.75" thickBot="1" x14ac:dyDescent="0.25">
      <c r="A142" s="55">
        <v>1</v>
      </c>
      <c r="B142" s="19" t="s">
        <v>29</v>
      </c>
      <c r="C142" s="27">
        <v>168</v>
      </c>
      <c r="D142" s="27">
        <v>181</v>
      </c>
      <c r="E142" s="27">
        <v>157</v>
      </c>
      <c r="F142" s="27">
        <v>162</v>
      </c>
      <c r="G142" s="27">
        <v>172</v>
      </c>
      <c r="H142" s="27">
        <v>156</v>
      </c>
      <c r="I142" s="27">
        <v>134</v>
      </c>
      <c r="J142" s="27">
        <v>167</v>
      </c>
      <c r="K142" s="27">
        <v>1297</v>
      </c>
      <c r="L142" s="18">
        <f t="shared" si="11"/>
        <v>8</v>
      </c>
      <c r="M142" s="22">
        <f t="shared" si="12"/>
        <v>162.125</v>
      </c>
      <c r="N142" s="45" t="s">
        <v>117</v>
      </c>
      <c r="O142" s="1" t="s">
        <v>144</v>
      </c>
    </row>
    <row r="143" spans="1:15" ht="15.75" thickBot="1" x14ac:dyDescent="0.25">
      <c r="A143" s="55">
        <v>2</v>
      </c>
      <c r="B143" s="19" t="s">
        <v>32</v>
      </c>
      <c r="C143" s="27">
        <v>125</v>
      </c>
      <c r="D143" s="27">
        <v>158</v>
      </c>
      <c r="E143" s="27">
        <v>182</v>
      </c>
      <c r="F143" s="27">
        <v>177</v>
      </c>
      <c r="G143" s="27">
        <v>131</v>
      </c>
      <c r="H143" s="27">
        <v>151</v>
      </c>
      <c r="I143" s="27">
        <v>134</v>
      </c>
      <c r="J143" s="27">
        <v>138</v>
      </c>
      <c r="K143" s="27">
        <v>1196</v>
      </c>
      <c r="L143" s="18">
        <f t="shared" si="11"/>
        <v>8</v>
      </c>
      <c r="M143" s="22">
        <f t="shared" si="12"/>
        <v>149.5</v>
      </c>
      <c r="N143" s="45" t="s">
        <v>117</v>
      </c>
      <c r="O143" s="1" t="s">
        <v>144</v>
      </c>
    </row>
    <row r="144" spans="1:15" ht="15.75" thickBot="1" x14ac:dyDescent="0.25">
      <c r="A144" s="55">
        <v>3</v>
      </c>
      <c r="B144" s="19" t="s">
        <v>26</v>
      </c>
      <c r="C144" s="27">
        <v>182</v>
      </c>
      <c r="D144" s="27">
        <v>175</v>
      </c>
      <c r="E144" s="27">
        <v>160</v>
      </c>
      <c r="F144" s="27">
        <v>167</v>
      </c>
      <c r="G144" s="27">
        <v>182</v>
      </c>
      <c r="H144" s="29">
        <v>200</v>
      </c>
      <c r="I144" s="27">
        <v>143</v>
      </c>
      <c r="J144" s="27">
        <v>189</v>
      </c>
      <c r="K144" s="27">
        <v>1398</v>
      </c>
      <c r="L144" s="18">
        <f t="shared" si="11"/>
        <v>8</v>
      </c>
      <c r="M144" s="22">
        <f t="shared" si="12"/>
        <v>174.75</v>
      </c>
      <c r="N144" s="45" t="s">
        <v>117</v>
      </c>
      <c r="O144" s="1" t="s">
        <v>144</v>
      </c>
    </row>
    <row r="145" spans="1:15" ht="15.75" thickBot="1" x14ac:dyDescent="0.25">
      <c r="A145" s="55">
        <v>4</v>
      </c>
      <c r="B145" s="19" t="s">
        <v>34</v>
      </c>
      <c r="C145" s="27">
        <v>129</v>
      </c>
      <c r="D145" s="27">
        <v>163</v>
      </c>
      <c r="E145" s="27">
        <v>133</v>
      </c>
      <c r="F145" s="27">
        <v>158</v>
      </c>
      <c r="G145" s="27">
        <v>149</v>
      </c>
      <c r="H145" s="27">
        <v>117</v>
      </c>
      <c r="I145" s="27">
        <v>133</v>
      </c>
      <c r="J145" s="27">
        <v>169</v>
      </c>
      <c r="K145" s="27">
        <v>1151</v>
      </c>
      <c r="L145" s="18">
        <f t="shared" si="11"/>
        <v>8</v>
      </c>
      <c r="M145" s="22">
        <f t="shared" si="12"/>
        <v>143.875</v>
      </c>
      <c r="N145" s="45" t="s">
        <v>117</v>
      </c>
      <c r="O145" s="1" t="s">
        <v>144</v>
      </c>
    </row>
    <row r="146" spans="1:15" ht="15.75" thickBot="1" x14ac:dyDescent="0.25">
      <c r="A146" s="55">
        <v>5</v>
      </c>
      <c r="B146" s="19" t="s">
        <v>89</v>
      </c>
      <c r="C146" s="18">
        <v>126</v>
      </c>
      <c r="D146" s="18">
        <v>136</v>
      </c>
      <c r="E146" s="18">
        <v>179</v>
      </c>
      <c r="F146" s="18">
        <v>159</v>
      </c>
      <c r="G146" s="18">
        <v>142</v>
      </c>
      <c r="H146" s="18">
        <v>136</v>
      </c>
      <c r="I146" s="18">
        <v>148</v>
      </c>
      <c r="J146" s="18">
        <v>165</v>
      </c>
      <c r="K146" s="27">
        <v>1191</v>
      </c>
      <c r="L146" s="18">
        <f t="shared" si="11"/>
        <v>8</v>
      </c>
      <c r="M146" s="22">
        <f t="shared" si="12"/>
        <v>148.875</v>
      </c>
      <c r="N146" s="45" t="s">
        <v>117</v>
      </c>
      <c r="O146" s="1" t="s">
        <v>144</v>
      </c>
    </row>
    <row r="147" spans="1:15" ht="15.75" thickBot="1" x14ac:dyDescent="0.25">
      <c r="A147" s="55">
        <v>6</v>
      </c>
      <c r="B147" s="19" t="s">
        <v>30</v>
      </c>
      <c r="C147" s="27">
        <v>158</v>
      </c>
      <c r="D147" s="27">
        <v>139</v>
      </c>
      <c r="E147" s="27">
        <v>130</v>
      </c>
      <c r="F147" s="27">
        <v>163</v>
      </c>
      <c r="G147" s="27">
        <v>192</v>
      </c>
      <c r="H147" s="27">
        <v>161</v>
      </c>
      <c r="I147" s="27">
        <v>156</v>
      </c>
      <c r="J147" s="27">
        <v>136</v>
      </c>
      <c r="K147" s="27">
        <v>1235</v>
      </c>
      <c r="L147" s="18">
        <f t="shared" si="11"/>
        <v>8</v>
      </c>
      <c r="M147" s="22">
        <f t="shared" si="12"/>
        <v>154.375</v>
      </c>
      <c r="N147" s="45" t="s">
        <v>117</v>
      </c>
      <c r="O147" s="1" t="s">
        <v>144</v>
      </c>
    </row>
    <row r="148" spans="1:15" ht="15.75" thickBot="1" x14ac:dyDescent="0.25">
      <c r="A148" s="55">
        <v>7</v>
      </c>
      <c r="B148" s="19" t="s">
        <v>39</v>
      </c>
      <c r="C148" s="27">
        <v>132</v>
      </c>
      <c r="D148" s="27">
        <v>117</v>
      </c>
      <c r="E148" s="27">
        <v>115</v>
      </c>
      <c r="F148" s="27">
        <v>134</v>
      </c>
      <c r="G148" s="27">
        <v>138</v>
      </c>
      <c r="H148" s="27">
        <v>136</v>
      </c>
      <c r="I148" s="27">
        <v>104</v>
      </c>
      <c r="J148" s="27">
        <v>133</v>
      </c>
      <c r="K148" s="27">
        <v>1009</v>
      </c>
      <c r="L148" s="18">
        <f t="shared" si="11"/>
        <v>8</v>
      </c>
      <c r="M148" s="22">
        <f t="shared" si="12"/>
        <v>126.125</v>
      </c>
      <c r="N148" s="45" t="s">
        <v>117</v>
      </c>
      <c r="O148" s="1" t="s">
        <v>144</v>
      </c>
    </row>
    <row r="149" spans="1:15" ht="15.75" thickBot="1" x14ac:dyDescent="0.25">
      <c r="A149" s="55">
        <v>8</v>
      </c>
      <c r="B149" s="19" t="s">
        <v>33</v>
      </c>
      <c r="C149" s="27">
        <v>168</v>
      </c>
      <c r="D149" s="27">
        <v>127</v>
      </c>
      <c r="E149" s="27">
        <v>157</v>
      </c>
      <c r="F149" s="27">
        <v>132</v>
      </c>
      <c r="G149" s="27">
        <v>144</v>
      </c>
      <c r="H149" s="27">
        <v>149</v>
      </c>
      <c r="I149" s="27">
        <v>118</v>
      </c>
      <c r="J149" s="27">
        <v>170</v>
      </c>
      <c r="K149" s="27">
        <v>1165</v>
      </c>
      <c r="L149" s="18">
        <f t="shared" si="11"/>
        <v>8</v>
      </c>
      <c r="M149" s="22">
        <f t="shared" si="12"/>
        <v>145.625</v>
      </c>
      <c r="N149" s="45" t="s">
        <v>117</v>
      </c>
      <c r="O149" s="1" t="s">
        <v>144</v>
      </c>
    </row>
    <row r="150" spans="1:15" ht="15.75" thickBot="1" x14ac:dyDescent="0.25">
      <c r="A150" s="55">
        <v>9</v>
      </c>
      <c r="B150" s="19" t="s">
        <v>35</v>
      </c>
      <c r="C150" s="27">
        <v>135</v>
      </c>
      <c r="D150" s="27">
        <v>156</v>
      </c>
      <c r="E150" s="27">
        <v>124</v>
      </c>
      <c r="F150" s="27">
        <v>122</v>
      </c>
      <c r="G150" s="27">
        <v>179</v>
      </c>
      <c r="H150" s="27">
        <v>131</v>
      </c>
      <c r="I150" s="27">
        <v>158</v>
      </c>
      <c r="J150" s="27">
        <v>134</v>
      </c>
      <c r="K150" s="27">
        <v>1139</v>
      </c>
      <c r="L150" s="18">
        <f t="shared" si="11"/>
        <v>8</v>
      </c>
      <c r="M150" s="22">
        <f t="shared" si="12"/>
        <v>142.375</v>
      </c>
      <c r="N150" s="45" t="s">
        <v>117</v>
      </c>
      <c r="O150" s="1" t="s">
        <v>144</v>
      </c>
    </row>
    <row r="151" spans="1:15" ht="15.75" thickBot="1" x14ac:dyDescent="0.25">
      <c r="A151" s="55">
        <v>10</v>
      </c>
      <c r="B151" s="19" t="s">
        <v>98</v>
      </c>
      <c r="C151" s="18">
        <v>178</v>
      </c>
      <c r="D151" s="18">
        <v>163</v>
      </c>
      <c r="E151" s="18">
        <v>146</v>
      </c>
      <c r="F151" s="18">
        <v>158</v>
      </c>
      <c r="G151" s="18">
        <v>173</v>
      </c>
      <c r="H151" s="18">
        <v>149</v>
      </c>
      <c r="I151" s="18">
        <v>117</v>
      </c>
      <c r="J151" s="18">
        <v>190</v>
      </c>
      <c r="K151" s="27">
        <v>1274</v>
      </c>
      <c r="L151" s="18">
        <f t="shared" si="11"/>
        <v>8</v>
      </c>
      <c r="M151" s="22">
        <f t="shared" si="12"/>
        <v>159.25</v>
      </c>
      <c r="N151" s="45" t="s">
        <v>117</v>
      </c>
      <c r="O151" s="1" t="s">
        <v>144</v>
      </c>
    </row>
    <row r="152" spans="1:15" ht="15.75" thickBot="1" x14ac:dyDescent="0.25">
      <c r="A152" s="55">
        <v>11</v>
      </c>
      <c r="B152" s="19" t="s">
        <v>74</v>
      </c>
      <c r="C152" s="18">
        <v>147</v>
      </c>
      <c r="D152" s="18">
        <v>179</v>
      </c>
      <c r="E152" s="18">
        <v>159</v>
      </c>
      <c r="F152" s="18">
        <v>155</v>
      </c>
      <c r="G152" s="18">
        <v>195</v>
      </c>
      <c r="H152" s="18">
        <v>183</v>
      </c>
      <c r="I152" s="18">
        <v>160</v>
      </c>
      <c r="J152" s="18">
        <v>192</v>
      </c>
      <c r="K152" s="27">
        <v>1370</v>
      </c>
      <c r="L152" s="18">
        <f t="shared" si="11"/>
        <v>8</v>
      </c>
      <c r="M152" s="22">
        <f t="shared" si="12"/>
        <v>171.25</v>
      </c>
      <c r="N152" s="45" t="s">
        <v>117</v>
      </c>
      <c r="O152" s="1" t="s">
        <v>144</v>
      </c>
    </row>
    <row r="153" spans="1:15" ht="15.75" thickBot="1" x14ac:dyDescent="0.25">
      <c r="A153" s="55">
        <v>12</v>
      </c>
      <c r="B153" s="19" t="s">
        <v>36</v>
      </c>
      <c r="C153" s="27">
        <v>173</v>
      </c>
      <c r="D153" s="27">
        <v>110</v>
      </c>
      <c r="E153" s="27">
        <v>129</v>
      </c>
      <c r="F153" s="27">
        <v>144</v>
      </c>
      <c r="G153" s="27">
        <v>123</v>
      </c>
      <c r="H153" s="27">
        <v>136</v>
      </c>
      <c r="I153" s="27">
        <v>149</v>
      </c>
      <c r="J153" s="27">
        <v>147</v>
      </c>
      <c r="K153" s="27">
        <v>1111</v>
      </c>
      <c r="L153" s="18">
        <f t="shared" si="11"/>
        <v>8</v>
      </c>
      <c r="M153" s="22">
        <f t="shared" si="12"/>
        <v>138.875</v>
      </c>
      <c r="N153" s="45" t="s">
        <v>117</v>
      </c>
      <c r="O153" s="1" t="s">
        <v>144</v>
      </c>
    </row>
    <row r="154" spans="1:15" ht="15.75" thickBot="1" x14ac:dyDescent="0.25">
      <c r="A154" s="55">
        <v>13</v>
      </c>
      <c r="B154" s="19" t="s">
        <v>27</v>
      </c>
      <c r="C154" s="27">
        <v>142</v>
      </c>
      <c r="D154" s="27">
        <v>157</v>
      </c>
      <c r="E154" s="27">
        <v>152</v>
      </c>
      <c r="F154" s="27">
        <v>158</v>
      </c>
      <c r="G154" s="27">
        <v>179</v>
      </c>
      <c r="H154" s="27">
        <v>162</v>
      </c>
      <c r="I154" s="27">
        <v>184</v>
      </c>
      <c r="J154" s="27">
        <v>172</v>
      </c>
      <c r="K154" s="27">
        <v>1306</v>
      </c>
      <c r="L154" s="18">
        <f t="shared" si="11"/>
        <v>8</v>
      </c>
      <c r="M154" s="22">
        <f t="shared" si="12"/>
        <v>163.25</v>
      </c>
      <c r="N154" s="45" t="s">
        <v>117</v>
      </c>
      <c r="O154" s="1" t="s">
        <v>144</v>
      </c>
    </row>
    <row r="155" spans="1:15" ht="15.75" thickBot="1" x14ac:dyDescent="0.25">
      <c r="A155" s="55">
        <v>14</v>
      </c>
      <c r="B155" s="19" t="s">
        <v>90</v>
      </c>
      <c r="C155" s="18">
        <v>124</v>
      </c>
      <c r="D155" s="18">
        <v>104</v>
      </c>
      <c r="E155" s="18">
        <v>138</v>
      </c>
      <c r="F155" s="18">
        <v>154</v>
      </c>
      <c r="G155" s="18">
        <v>131</v>
      </c>
      <c r="H155" s="18">
        <v>115</v>
      </c>
      <c r="I155" s="18">
        <v>131</v>
      </c>
      <c r="J155" s="18">
        <v>113</v>
      </c>
      <c r="K155" s="27">
        <v>1010</v>
      </c>
      <c r="L155" s="18">
        <f t="shared" si="11"/>
        <v>8</v>
      </c>
      <c r="M155" s="22">
        <f t="shared" si="12"/>
        <v>126.25</v>
      </c>
      <c r="N155" s="45" t="s">
        <v>117</v>
      </c>
      <c r="O155" s="1" t="s">
        <v>147</v>
      </c>
    </row>
    <row r="156" spans="1:15" ht="15.75" thickBot="1" x14ac:dyDescent="0.25">
      <c r="A156" s="55">
        <v>15</v>
      </c>
      <c r="B156" s="19" t="s">
        <v>15</v>
      </c>
      <c r="C156" s="27">
        <v>178</v>
      </c>
      <c r="D156" s="27">
        <v>120</v>
      </c>
      <c r="E156" s="27">
        <v>160</v>
      </c>
      <c r="F156" s="27">
        <v>188</v>
      </c>
      <c r="G156" s="27">
        <v>146</v>
      </c>
      <c r="H156" s="27">
        <v>169</v>
      </c>
      <c r="I156" s="27">
        <v>147</v>
      </c>
      <c r="J156" s="27">
        <v>156</v>
      </c>
      <c r="K156" s="27">
        <v>1264</v>
      </c>
      <c r="L156" s="18">
        <f t="shared" si="11"/>
        <v>8</v>
      </c>
      <c r="M156" s="22">
        <f t="shared" si="12"/>
        <v>158</v>
      </c>
      <c r="N156" s="45" t="s">
        <v>117</v>
      </c>
      <c r="O156" s="1" t="s">
        <v>147</v>
      </c>
    </row>
    <row r="157" spans="1:15" ht="15.75" thickBot="1" x14ac:dyDescent="0.25">
      <c r="A157" s="55">
        <v>16</v>
      </c>
      <c r="B157" s="19" t="s">
        <v>71</v>
      </c>
      <c r="C157" s="18">
        <v>115</v>
      </c>
      <c r="D157" s="18">
        <v>111</v>
      </c>
      <c r="E157" s="18">
        <v>135</v>
      </c>
      <c r="F157" s="18">
        <v>180</v>
      </c>
      <c r="G157" s="18">
        <v>135</v>
      </c>
      <c r="H157" s="18">
        <v>112</v>
      </c>
      <c r="I157" s="18">
        <v>153</v>
      </c>
      <c r="J157" s="18">
        <v>155</v>
      </c>
      <c r="K157" s="27">
        <v>1096</v>
      </c>
      <c r="L157" s="18">
        <f t="shared" si="11"/>
        <v>8</v>
      </c>
      <c r="M157" s="22">
        <f t="shared" si="12"/>
        <v>137</v>
      </c>
      <c r="N157" s="45" t="s">
        <v>117</v>
      </c>
      <c r="O157" s="1" t="s">
        <v>147</v>
      </c>
    </row>
    <row r="158" spans="1:15" ht="15.75" thickBot="1" x14ac:dyDescent="0.25">
      <c r="A158" s="55">
        <v>17</v>
      </c>
      <c r="B158" s="19" t="s">
        <v>22</v>
      </c>
      <c r="C158" s="27">
        <v>102</v>
      </c>
      <c r="D158" s="27">
        <v>105</v>
      </c>
      <c r="E158" s="27">
        <v>110</v>
      </c>
      <c r="F158" s="27">
        <v>131</v>
      </c>
      <c r="G158" s="27">
        <v>112</v>
      </c>
      <c r="H158" s="27">
        <v>95</v>
      </c>
      <c r="I158" s="27">
        <v>108</v>
      </c>
      <c r="J158" s="27">
        <v>126</v>
      </c>
      <c r="K158" s="27">
        <v>889</v>
      </c>
      <c r="L158" s="18">
        <f t="shared" si="11"/>
        <v>8</v>
      </c>
      <c r="M158" s="22">
        <f t="shared" si="12"/>
        <v>111.125</v>
      </c>
      <c r="N158" s="45" t="s">
        <v>117</v>
      </c>
      <c r="O158" s="1" t="s">
        <v>147</v>
      </c>
    </row>
    <row r="159" spans="1:15" ht="15.75" thickBot="1" x14ac:dyDescent="0.25">
      <c r="A159" s="55">
        <v>18</v>
      </c>
      <c r="B159" s="19" t="s">
        <v>43</v>
      </c>
      <c r="C159" s="18">
        <v>114</v>
      </c>
      <c r="D159" s="18">
        <v>163</v>
      </c>
      <c r="E159" s="18">
        <v>167</v>
      </c>
      <c r="F159" s="20">
        <v>204</v>
      </c>
      <c r="G159" s="18">
        <v>194</v>
      </c>
      <c r="H159" s="18">
        <v>153</v>
      </c>
      <c r="I159" s="18">
        <v>187</v>
      </c>
      <c r="J159" s="18">
        <v>139</v>
      </c>
      <c r="K159" s="27">
        <v>1321</v>
      </c>
      <c r="L159" s="18">
        <f t="shared" si="11"/>
        <v>8</v>
      </c>
      <c r="M159" s="22">
        <f t="shared" si="12"/>
        <v>165.125</v>
      </c>
      <c r="N159" s="45" t="s">
        <v>117</v>
      </c>
      <c r="O159" s="1" t="s">
        <v>147</v>
      </c>
    </row>
    <row r="160" spans="1:15" ht="15.75" thickBot="1" x14ac:dyDescent="0.25">
      <c r="A160" s="55">
        <v>19</v>
      </c>
      <c r="B160" s="19" t="s">
        <v>45</v>
      </c>
      <c r="C160" s="18">
        <v>151</v>
      </c>
      <c r="D160" s="18">
        <v>180</v>
      </c>
      <c r="E160" s="18">
        <v>182</v>
      </c>
      <c r="F160" s="18">
        <v>154</v>
      </c>
      <c r="G160" s="18">
        <v>180</v>
      </c>
      <c r="H160" s="18">
        <v>183</v>
      </c>
      <c r="I160" s="18">
        <v>167</v>
      </c>
      <c r="J160" s="18">
        <v>158</v>
      </c>
      <c r="K160" s="27">
        <v>1355</v>
      </c>
      <c r="L160" s="18">
        <f t="shared" ref="L160:L178" si="13">COUNT(C160:J160)</f>
        <v>8</v>
      </c>
      <c r="M160" s="22">
        <f t="shared" si="12"/>
        <v>169.375</v>
      </c>
      <c r="N160" s="45" t="s">
        <v>117</v>
      </c>
      <c r="O160" s="1" t="s">
        <v>147</v>
      </c>
    </row>
    <row r="161" spans="1:15" ht="15.75" thickBot="1" x14ac:dyDescent="0.25">
      <c r="A161" s="55">
        <v>20</v>
      </c>
      <c r="B161" s="19" t="s">
        <v>18</v>
      </c>
      <c r="C161" s="27">
        <v>113</v>
      </c>
      <c r="D161" s="27">
        <v>139</v>
      </c>
      <c r="E161" s="27">
        <v>117</v>
      </c>
      <c r="F161" s="29">
        <v>205</v>
      </c>
      <c r="G161" s="27">
        <v>135</v>
      </c>
      <c r="H161" s="27">
        <v>132</v>
      </c>
      <c r="I161" s="27">
        <v>146</v>
      </c>
      <c r="J161" s="27">
        <v>144</v>
      </c>
      <c r="K161" s="27">
        <v>1131</v>
      </c>
      <c r="L161" s="18">
        <f t="shared" si="13"/>
        <v>8</v>
      </c>
      <c r="M161" s="22">
        <f t="shared" si="12"/>
        <v>141.375</v>
      </c>
      <c r="N161" s="45" t="s">
        <v>117</v>
      </c>
      <c r="O161" s="1" t="s">
        <v>147</v>
      </c>
    </row>
    <row r="162" spans="1:15" ht="15.75" thickBot="1" x14ac:dyDescent="0.25">
      <c r="A162" s="55">
        <v>21</v>
      </c>
      <c r="B162" s="19" t="s">
        <v>20</v>
      </c>
      <c r="C162" s="27">
        <v>131</v>
      </c>
      <c r="D162" s="27">
        <v>157</v>
      </c>
      <c r="E162" s="27">
        <v>135</v>
      </c>
      <c r="F162" s="27">
        <v>127</v>
      </c>
      <c r="G162" s="27">
        <v>126</v>
      </c>
      <c r="H162" s="27">
        <v>138</v>
      </c>
      <c r="I162" s="27">
        <v>109</v>
      </c>
      <c r="J162" s="27">
        <v>163</v>
      </c>
      <c r="K162" s="27">
        <v>1086</v>
      </c>
      <c r="L162" s="18">
        <f t="shared" si="13"/>
        <v>8</v>
      </c>
      <c r="M162" s="22">
        <f t="shared" ref="M162:M178" si="14">SUM(K162/L162)</f>
        <v>135.75</v>
      </c>
      <c r="N162" s="45" t="s">
        <v>117</v>
      </c>
      <c r="O162" s="1" t="s">
        <v>147</v>
      </c>
    </row>
    <row r="163" spans="1:15" ht="15.75" thickBot="1" x14ac:dyDescent="0.25">
      <c r="A163" s="55">
        <v>22</v>
      </c>
      <c r="B163" s="19" t="s">
        <v>14</v>
      </c>
      <c r="C163" s="27">
        <v>145</v>
      </c>
      <c r="D163" s="27">
        <v>169</v>
      </c>
      <c r="E163" s="27">
        <v>142</v>
      </c>
      <c r="F163" s="27">
        <v>137</v>
      </c>
      <c r="G163" s="27">
        <v>175</v>
      </c>
      <c r="H163" s="27">
        <v>170</v>
      </c>
      <c r="I163" s="27">
        <v>139</v>
      </c>
      <c r="J163" s="27">
        <v>158</v>
      </c>
      <c r="K163" s="27">
        <v>1235</v>
      </c>
      <c r="L163" s="18">
        <f t="shared" si="13"/>
        <v>8</v>
      </c>
      <c r="M163" s="22">
        <f t="shared" si="14"/>
        <v>154.375</v>
      </c>
      <c r="N163" s="45" t="s">
        <v>117</v>
      </c>
      <c r="O163" s="1" t="s">
        <v>147</v>
      </c>
    </row>
    <row r="164" spans="1:15" ht="15.75" thickBot="1" x14ac:dyDescent="0.25">
      <c r="A164" s="55">
        <v>23</v>
      </c>
      <c r="B164" s="19" t="s">
        <v>46</v>
      </c>
      <c r="C164" s="18">
        <v>139</v>
      </c>
      <c r="D164" s="18">
        <v>157</v>
      </c>
      <c r="E164" s="18">
        <v>126</v>
      </c>
      <c r="F164" s="18">
        <v>152</v>
      </c>
      <c r="G164" s="18">
        <v>140</v>
      </c>
      <c r="H164" s="18">
        <v>138</v>
      </c>
      <c r="I164" s="18">
        <v>132</v>
      </c>
      <c r="J164" s="18">
        <v>129</v>
      </c>
      <c r="K164" s="27">
        <v>1113</v>
      </c>
      <c r="L164" s="18">
        <f t="shared" si="13"/>
        <v>8</v>
      </c>
      <c r="M164" s="22">
        <f t="shared" si="14"/>
        <v>139.125</v>
      </c>
      <c r="N164" s="45" t="s">
        <v>117</v>
      </c>
      <c r="O164" s="1" t="s">
        <v>147</v>
      </c>
    </row>
    <row r="165" spans="1:15" ht="15.75" thickBot="1" x14ac:dyDescent="0.25">
      <c r="A165" s="55">
        <v>24</v>
      </c>
      <c r="B165" s="19" t="s">
        <v>42</v>
      </c>
      <c r="C165" s="18">
        <v>135</v>
      </c>
      <c r="D165" s="18">
        <v>187</v>
      </c>
      <c r="E165" s="18">
        <v>157</v>
      </c>
      <c r="F165" s="18">
        <v>140</v>
      </c>
      <c r="G165" s="18">
        <v>116</v>
      </c>
      <c r="H165" s="18">
        <v>158</v>
      </c>
      <c r="I165" s="18">
        <v>148</v>
      </c>
      <c r="J165" s="18">
        <v>158</v>
      </c>
      <c r="K165" s="27">
        <v>1199</v>
      </c>
      <c r="L165" s="18">
        <f t="shared" si="13"/>
        <v>8</v>
      </c>
      <c r="M165" s="22">
        <f t="shared" si="14"/>
        <v>149.875</v>
      </c>
      <c r="N165" s="45" t="s">
        <v>117</v>
      </c>
      <c r="O165" s="1" t="s">
        <v>147</v>
      </c>
    </row>
    <row r="166" spans="1:15" ht="15.75" thickBot="1" x14ac:dyDescent="0.25">
      <c r="A166" s="55">
        <v>25</v>
      </c>
      <c r="B166" s="19" t="s">
        <v>44</v>
      </c>
      <c r="C166" s="18">
        <v>135</v>
      </c>
      <c r="D166" s="18">
        <v>163</v>
      </c>
      <c r="E166" s="18">
        <v>159</v>
      </c>
      <c r="F166" s="18">
        <v>130</v>
      </c>
      <c r="G166" s="18">
        <v>138</v>
      </c>
      <c r="H166" s="18">
        <v>127</v>
      </c>
      <c r="I166" s="18">
        <v>197</v>
      </c>
      <c r="J166" s="18">
        <v>161</v>
      </c>
      <c r="K166" s="27">
        <v>1210</v>
      </c>
      <c r="L166" s="18">
        <f t="shared" si="13"/>
        <v>8</v>
      </c>
      <c r="M166" s="22">
        <f t="shared" si="14"/>
        <v>151.25</v>
      </c>
      <c r="N166" s="45" t="s">
        <v>117</v>
      </c>
      <c r="O166" s="1" t="s">
        <v>147</v>
      </c>
    </row>
    <row r="167" spans="1:15" ht="15.75" thickBot="1" x14ac:dyDescent="0.25">
      <c r="A167" s="55">
        <v>26</v>
      </c>
      <c r="B167" s="19" t="s">
        <v>49</v>
      </c>
      <c r="C167" s="18">
        <v>174</v>
      </c>
      <c r="D167" s="18">
        <v>134</v>
      </c>
      <c r="E167" s="18">
        <v>116</v>
      </c>
      <c r="F167" s="18">
        <v>137</v>
      </c>
      <c r="G167" s="18">
        <v>143</v>
      </c>
      <c r="H167" s="18">
        <v>138</v>
      </c>
      <c r="I167" s="18">
        <v>153</v>
      </c>
      <c r="J167" s="18">
        <v>154</v>
      </c>
      <c r="K167" s="27">
        <v>1149</v>
      </c>
      <c r="L167" s="18">
        <f t="shared" si="13"/>
        <v>8</v>
      </c>
      <c r="M167" s="22">
        <f t="shared" si="14"/>
        <v>143.625</v>
      </c>
      <c r="N167" s="45" t="s">
        <v>117</v>
      </c>
      <c r="O167" s="1" t="s">
        <v>147</v>
      </c>
    </row>
    <row r="168" spans="1:15" ht="15.75" thickBot="1" x14ac:dyDescent="0.25">
      <c r="A168" s="55">
        <v>27</v>
      </c>
      <c r="B168" s="19" t="s">
        <v>61</v>
      </c>
      <c r="C168" s="18">
        <v>174</v>
      </c>
      <c r="D168" s="18">
        <v>177</v>
      </c>
      <c r="E168" s="18">
        <v>145</v>
      </c>
      <c r="F168" s="18">
        <v>152</v>
      </c>
      <c r="G168" s="18">
        <v>178</v>
      </c>
      <c r="H168" s="18">
        <v>155</v>
      </c>
      <c r="I168" s="18">
        <v>146</v>
      </c>
      <c r="J168" s="18">
        <v>139</v>
      </c>
      <c r="K168" s="27">
        <v>1266</v>
      </c>
      <c r="L168" s="18">
        <f t="shared" si="13"/>
        <v>8</v>
      </c>
      <c r="M168" s="22">
        <f t="shared" si="14"/>
        <v>158.25</v>
      </c>
      <c r="N168" s="45" t="s">
        <v>117</v>
      </c>
      <c r="O168" s="1" t="s">
        <v>147</v>
      </c>
    </row>
    <row r="169" spans="1:15" ht="15.75" thickBot="1" x14ac:dyDescent="0.25">
      <c r="A169" s="55">
        <v>28</v>
      </c>
      <c r="B169" s="19" t="s">
        <v>13</v>
      </c>
      <c r="C169" s="27">
        <v>192</v>
      </c>
      <c r="D169" s="27">
        <v>169</v>
      </c>
      <c r="E169" s="27">
        <v>145</v>
      </c>
      <c r="F169" s="27">
        <v>165</v>
      </c>
      <c r="G169" s="27">
        <v>155</v>
      </c>
      <c r="H169" s="27">
        <v>148</v>
      </c>
      <c r="I169" s="27">
        <v>174</v>
      </c>
      <c r="J169" s="27">
        <v>184</v>
      </c>
      <c r="K169" s="27">
        <v>1332</v>
      </c>
      <c r="L169" s="18">
        <f t="shared" si="13"/>
        <v>8</v>
      </c>
      <c r="M169" s="22">
        <f t="shared" si="14"/>
        <v>166.5</v>
      </c>
      <c r="N169" s="45" t="s">
        <v>117</v>
      </c>
      <c r="O169" s="1" t="s">
        <v>147</v>
      </c>
    </row>
    <row r="170" spans="1:15" ht="15.75" thickBot="1" x14ac:dyDescent="0.25">
      <c r="A170" s="55">
        <v>29</v>
      </c>
      <c r="B170" s="19" t="s">
        <v>66</v>
      </c>
      <c r="C170" s="18">
        <v>166</v>
      </c>
      <c r="D170" s="18">
        <v>152</v>
      </c>
      <c r="E170" s="18">
        <v>159</v>
      </c>
      <c r="F170" s="18">
        <v>156</v>
      </c>
      <c r="G170" s="18">
        <v>154</v>
      </c>
      <c r="H170" s="18">
        <v>146</v>
      </c>
      <c r="I170" s="20">
        <v>208</v>
      </c>
      <c r="J170" s="18">
        <v>132</v>
      </c>
      <c r="K170" s="27">
        <v>1273</v>
      </c>
      <c r="L170" s="18">
        <f t="shared" si="13"/>
        <v>8</v>
      </c>
      <c r="M170" s="22">
        <f t="shared" si="14"/>
        <v>159.125</v>
      </c>
      <c r="N170" s="45" t="s">
        <v>117</v>
      </c>
      <c r="O170" s="1" t="s">
        <v>147</v>
      </c>
    </row>
    <row r="171" spans="1:15" ht="15.75" thickBot="1" x14ac:dyDescent="0.25">
      <c r="A171" s="55">
        <v>30</v>
      </c>
      <c r="B171" s="19" t="s">
        <v>19</v>
      </c>
      <c r="C171" s="27">
        <v>131</v>
      </c>
      <c r="D171" s="27">
        <v>135</v>
      </c>
      <c r="E171" s="27">
        <v>132</v>
      </c>
      <c r="F171" s="27">
        <v>156</v>
      </c>
      <c r="G171" s="27">
        <v>134</v>
      </c>
      <c r="H171" s="27">
        <v>145</v>
      </c>
      <c r="I171" s="27">
        <v>125</v>
      </c>
      <c r="J171" s="27">
        <v>151</v>
      </c>
      <c r="K171" s="27">
        <v>1109</v>
      </c>
      <c r="L171" s="18">
        <f t="shared" si="13"/>
        <v>8</v>
      </c>
      <c r="M171" s="22">
        <f t="shared" si="14"/>
        <v>138.625</v>
      </c>
      <c r="N171" s="45" t="s">
        <v>117</v>
      </c>
      <c r="O171" s="1" t="s">
        <v>147</v>
      </c>
    </row>
    <row r="172" spans="1:15" ht="15.75" thickBot="1" x14ac:dyDescent="0.25">
      <c r="A172" s="55">
        <v>31</v>
      </c>
      <c r="B172" s="19" t="s">
        <v>16</v>
      </c>
      <c r="C172" s="27">
        <v>142</v>
      </c>
      <c r="D172" s="27">
        <v>138</v>
      </c>
      <c r="E172" s="27">
        <v>162</v>
      </c>
      <c r="F172" s="27">
        <v>154</v>
      </c>
      <c r="G172" s="27">
        <v>140</v>
      </c>
      <c r="H172" s="27">
        <v>179</v>
      </c>
      <c r="I172" s="27">
        <v>147</v>
      </c>
      <c r="J172" s="27">
        <v>149</v>
      </c>
      <c r="K172" s="27">
        <v>1211</v>
      </c>
      <c r="L172" s="18">
        <f t="shared" si="13"/>
        <v>8</v>
      </c>
      <c r="M172" s="22">
        <f t="shared" si="14"/>
        <v>151.375</v>
      </c>
      <c r="N172" s="45" t="s">
        <v>117</v>
      </c>
      <c r="O172" s="1" t="s">
        <v>147</v>
      </c>
    </row>
    <row r="173" spans="1:15" ht="15.75" thickBot="1" x14ac:dyDescent="0.25">
      <c r="A173" s="55">
        <v>32</v>
      </c>
      <c r="B173" s="19" t="s">
        <v>21</v>
      </c>
      <c r="C173" s="27">
        <v>153</v>
      </c>
      <c r="D173" s="27">
        <v>189</v>
      </c>
      <c r="E173" s="27">
        <v>124</v>
      </c>
      <c r="F173" s="27">
        <v>174</v>
      </c>
      <c r="G173" s="27">
        <v>142</v>
      </c>
      <c r="H173" s="27">
        <v>143</v>
      </c>
      <c r="I173" s="27">
        <v>157</v>
      </c>
      <c r="J173" s="27">
        <v>143</v>
      </c>
      <c r="K173" s="27">
        <v>1225</v>
      </c>
      <c r="L173" s="18">
        <f t="shared" si="13"/>
        <v>8</v>
      </c>
      <c r="M173" s="22">
        <f t="shared" si="14"/>
        <v>153.125</v>
      </c>
      <c r="N173" s="45" t="s">
        <v>117</v>
      </c>
      <c r="O173" s="1" t="s">
        <v>147</v>
      </c>
    </row>
    <row r="174" spans="1:15" ht="15.75" thickBot="1" x14ac:dyDescent="0.25">
      <c r="A174" s="55">
        <v>33</v>
      </c>
      <c r="B174" s="19" t="s">
        <v>68</v>
      </c>
      <c r="C174" s="18">
        <v>174</v>
      </c>
      <c r="D174" s="18">
        <v>138</v>
      </c>
      <c r="E174" s="18">
        <v>169</v>
      </c>
      <c r="F174" s="18">
        <v>179</v>
      </c>
      <c r="G174" s="18">
        <v>135</v>
      </c>
      <c r="H174" s="18">
        <v>144</v>
      </c>
      <c r="I174" s="18">
        <v>136</v>
      </c>
      <c r="J174" s="18">
        <v>120</v>
      </c>
      <c r="K174" s="27">
        <v>1195</v>
      </c>
      <c r="L174" s="18">
        <f t="shared" si="13"/>
        <v>8</v>
      </c>
      <c r="M174" s="22">
        <f t="shared" si="14"/>
        <v>149.375</v>
      </c>
      <c r="N174" s="45" t="s">
        <v>117</v>
      </c>
      <c r="O174" s="1" t="s">
        <v>147</v>
      </c>
    </row>
    <row r="175" spans="1:15" ht="15.75" thickBot="1" x14ac:dyDescent="0.25">
      <c r="A175" s="55">
        <v>34</v>
      </c>
      <c r="B175" s="19" t="s">
        <v>17</v>
      </c>
      <c r="C175" s="27">
        <v>193</v>
      </c>
      <c r="D175" s="27">
        <v>128</v>
      </c>
      <c r="E175" s="27">
        <v>134</v>
      </c>
      <c r="F175" s="27">
        <v>158</v>
      </c>
      <c r="G175" s="27">
        <v>138</v>
      </c>
      <c r="H175" s="27">
        <v>151</v>
      </c>
      <c r="I175" s="27">
        <v>137</v>
      </c>
      <c r="J175" s="27">
        <v>179</v>
      </c>
      <c r="K175" s="27">
        <v>1218</v>
      </c>
      <c r="L175" s="18">
        <f t="shared" si="13"/>
        <v>8</v>
      </c>
      <c r="M175" s="22">
        <f t="shared" si="14"/>
        <v>152.25</v>
      </c>
      <c r="N175" s="45" t="s">
        <v>117</v>
      </c>
      <c r="O175" s="1" t="s">
        <v>147</v>
      </c>
    </row>
    <row r="176" spans="1:15" ht="15.75" thickBot="1" x14ac:dyDescent="0.25">
      <c r="A176" s="55">
        <v>35</v>
      </c>
      <c r="B176" s="19" t="s">
        <v>23</v>
      </c>
      <c r="C176" s="27">
        <v>96</v>
      </c>
      <c r="D176" s="27">
        <v>113</v>
      </c>
      <c r="E176" s="27">
        <v>126</v>
      </c>
      <c r="F176" s="27">
        <v>147</v>
      </c>
      <c r="G176" s="27">
        <v>139</v>
      </c>
      <c r="H176" s="27">
        <v>124</v>
      </c>
      <c r="I176" s="27">
        <v>154</v>
      </c>
      <c r="J176" s="27">
        <v>113</v>
      </c>
      <c r="K176" s="27">
        <v>1012</v>
      </c>
      <c r="L176" s="18">
        <f t="shared" si="13"/>
        <v>8</v>
      </c>
      <c r="M176" s="22">
        <f t="shared" si="14"/>
        <v>126.5</v>
      </c>
      <c r="N176" s="45" t="s">
        <v>117</v>
      </c>
      <c r="O176" s="1" t="s">
        <v>147</v>
      </c>
    </row>
    <row r="177" spans="1:15" ht="15.75" thickBot="1" x14ac:dyDescent="0.25">
      <c r="A177" s="55">
        <v>36</v>
      </c>
      <c r="B177" s="19" t="s">
        <v>91</v>
      </c>
      <c r="C177" s="18">
        <v>153</v>
      </c>
      <c r="D177" s="18">
        <v>146</v>
      </c>
      <c r="E177" s="18">
        <v>134</v>
      </c>
      <c r="F177" s="18">
        <v>144</v>
      </c>
      <c r="G177" s="18">
        <v>133</v>
      </c>
      <c r="H177" s="18">
        <v>148</v>
      </c>
      <c r="I177" s="18">
        <v>143</v>
      </c>
      <c r="J177" s="18">
        <v>193</v>
      </c>
      <c r="K177" s="27">
        <v>1194</v>
      </c>
      <c r="L177" s="18">
        <f t="shared" si="13"/>
        <v>8</v>
      </c>
      <c r="M177" s="22">
        <f t="shared" si="14"/>
        <v>149.25</v>
      </c>
      <c r="N177" s="45" t="s">
        <v>117</v>
      </c>
      <c r="O177" s="1" t="s">
        <v>147</v>
      </c>
    </row>
    <row r="178" spans="1:15" ht="15.75" thickBot="1" x14ac:dyDescent="0.25">
      <c r="A178" s="55">
        <v>37</v>
      </c>
      <c r="B178" s="19" t="s">
        <v>12</v>
      </c>
      <c r="C178" s="27">
        <v>184</v>
      </c>
      <c r="D178" s="27">
        <v>151</v>
      </c>
      <c r="E178" s="27">
        <v>154</v>
      </c>
      <c r="F178" s="27">
        <v>152</v>
      </c>
      <c r="G178" s="27">
        <v>149</v>
      </c>
      <c r="H178" s="27">
        <v>129</v>
      </c>
      <c r="I178" s="27">
        <v>157</v>
      </c>
      <c r="J178" s="27">
        <v>170</v>
      </c>
      <c r="K178" s="27">
        <v>1246</v>
      </c>
      <c r="L178" s="18">
        <f t="shared" si="13"/>
        <v>8</v>
      </c>
      <c r="M178" s="22">
        <f t="shared" si="14"/>
        <v>155.75</v>
      </c>
      <c r="N178" s="45" t="s">
        <v>117</v>
      </c>
      <c r="O178" s="1" t="s">
        <v>147</v>
      </c>
    </row>
    <row r="179" spans="1:15" ht="15.75" thickBot="1" x14ac:dyDescent="0.25">
      <c r="A179" s="55">
        <v>38</v>
      </c>
      <c r="B179" s="61" t="s">
        <v>94</v>
      </c>
      <c r="C179" s="62">
        <v>182</v>
      </c>
      <c r="D179" s="62">
        <v>167</v>
      </c>
      <c r="E179" s="62">
        <v>164</v>
      </c>
      <c r="F179" s="62">
        <v>167</v>
      </c>
      <c r="G179" s="62">
        <v>154</v>
      </c>
      <c r="H179" s="62">
        <v>185</v>
      </c>
      <c r="I179" s="81"/>
      <c r="J179" s="81"/>
      <c r="K179" s="92">
        <v>1019</v>
      </c>
      <c r="L179" s="62">
        <f t="shared" ref="L179:L210" si="15">COUNT(C179:H179)</f>
        <v>6</v>
      </c>
      <c r="M179" s="62">
        <v>169.83</v>
      </c>
      <c r="N179" s="85" t="s">
        <v>134</v>
      </c>
      <c r="O179" s="1" t="s">
        <v>142</v>
      </c>
    </row>
    <row r="180" spans="1:15" ht="15.75" thickBot="1" x14ac:dyDescent="0.25">
      <c r="A180" s="55">
        <v>39</v>
      </c>
      <c r="B180" s="61" t="s">
        <v>84</v>
      </c>
      <c r="C180" s="62">
        <v>198</v>
      </c>
      <c r="D180" s="62">
        <v>176</v>
      </c>
      <c r="E180" s="63">
        <v>223</v>
      </c>
      <c r="F180" s="62">
        <v>169</v>
      </c>
      <c r="G180" s="62">
        <v>164</v>
      </c>
      <c r="H180" s="62">
        <v>179</v>
      </c>
      <c r="I180" s="81"/>
      <c r="J180" s="81"/>
      <c r="K180" s="92">
        <v>1109</v>
      </c>
      <c r="L180" s="62">
        <f t="shared" si="15"/>
        <v>6</v>
      </c>
      <c r="M180" s="62">
        <v>184.83</v>
      </c>
      <c r="N180" s="85" t="s">
        <v>134</v>
      </c>
      <c r="O180" s="1" t="s">
        <v>142</v>
      </c>
    </row>
    <row r="181" spans="1:15" ht="15.75" thickBot="1" x14ac:dyDescent="0.25">
      <c r="A181" s="55">
        <v>40</v>
      </c>
      <c r="B181" s="61" t="s">
        <v>50</v>
      </c>
      <c r="C181" s="62">
        <v>170</v>
      </c>
      <c r="D181" s="62">
        <v>193</v>
      </c>
      <c r="E181" s="63">
        <v>235</v>
      </c>
      <c r="F181" s="62">
        <v>191</v>
      </c>
      <c r="G181" s="62">
        <v>149</v>
      </c>
      <c r="H181" s="62">
        <v>165</v>
      </c>
      <c r="I181" s="81"/>
      <c r="J181" s="81"/>
      <c r="K181" s="92">
        <v>1103</v>
      </c>
      <c r="L181" s="62">
        <f t="shared" si="15"/>
        <v>6</v>
      </c>
      <c r="M181" s="62">
        <v>183.83</v>
      </c>
      <c r="N181" s="85" t="s">
        <v>134</v>
      </c>
      <c r="O181" s="1" t="s">
        <v>142</v>
      </c>
    </row>
    <row r="182" spans="1:15" ht="15.75" thickBot="1" x14ac:dyDescent="0.25">
      <c r="A182" s="55">
        <v>41</v>
      </c>
      <c r="B182" s="61" t="s">
        <v>56</v>
      </c>
      <c r="C182" s="62">
        <v>180</v>
      </c>
      <c r="D182" s="62">
        <v>189</v>
      </c>
      <c r="E182" s="62">
        <v>182</v>
      </c>
      <c r="F182" s="63">
        <v>242</v>
      </c>
      <c r="G182" s="62">
        <v>177</v>
      </c>
      <c r="H182" s="62">
        <v>164</v>
      </c>
      <c r="I182" s="81"/>
      <c r="J182" s="81"/>
      <c r="K182" s="92">
        <v>1134</v>
      </c>
      <c r="L182" s="62">
        <f t="shared" si="15"/>
        <v>6</v>
      </c>
      <c r="M182" s="62">
        <v>189</v>
      </c>
      <c r="N182" s="85" t="s">
        <v>134</v>
      </c>
      <c r="O182" s="1" t="s">
        <v>143</v>
      </c>
    </row>
    <row r="183" spans="1:15" ht="15.75" thickBot="1" x14ac:dyDescent="0.25">
      <c r="A183" s="55">
        <v>42</v>
      </c>
      <c r="B183" s="61" t="s">
        <v>24</v>
      </c>
      <c r="C183" s="62">
        <v>154</v>
      </c>
      <c r="D183" s="62">
        <v>173</v>
      </c>
      <c r="E183" s="62">
        <v>184</v>
      </c>
      <c r="F183" s="62">
        <v>168</v>
      </c>
      <c r="G183" s="62">
        <v>180</v>
      </c>
      <c r="H183" s="62">
        <v>182</v>
      </c>
      <c r="I183" s="81"/>
      <c r="J183" s="81"/>
      <c r="K183" s="92">
        <v>1041</v>
      </c>
      <c r="L183" s="62">
        <f t="shared" si="15"/>
        <v>6</v>
      </c>
      <c r="M183" s="62">
        <v>173.5</v>
      </c>
      <c r="N183" s="85" t="s">
        <v>134</v>
      </c>
      <c r="O183" s="1" t="s">
        <v>143</v>
      </c>
    </row>
    <row r="184" spans="1:15" ht="15.75" thickBot="1" x14ac:dyDescent="0.25">
      <c r="A184" s="55">
        <v>43</v>
      </c>
      <c r="B184" s="61" t="s">
        <v>85</v>
      </c>
      <c r="C184" s="63">
        <v>225</v>
      </c>
      <c r="D184" s="62">
        <v>159</v>
      </c>
      <c r="E184" s="62">
        <v>145</v>
      </c>
      <c r="F184" s="62">
        <v>165</v>
      </c>
      <c r="G184" s="62">
        <v>134</v>
      </c>
      <c r="H184" s="63">
        <v>236</v>
      </c>
      <c r="I184" s="81"/>
      <c r="J184" s="81"/>
      <c r="K184" s="92">
        <v>1064</v>
      </c>
      <c r="L184" s="62">
        <f t="shared" si="15"/>
        <v>6</v>
      </c>
      <c r="M184" s="62">
        <v>177.33</v>
      </c>
      <c r="N184" s="85" t="s">
        <v>134</v>
      </c>
      <c r="O184" s="1" t="s">
        <v>143</v>
      </c>
    </row>
    <row r="185" spans="1:15" ht="15.75" thickBot="1" x14ac:dyDescent="0.25">
      <c r="A185" s="55">
        <v>44</v>
      </c>
      <c r="B185" s="61" t="s">
        <v>105</v>
      </c>
      <c r="C185" s="62">
        <v>172</v>
      </c>
      <c r="D185" s="63">
        <v>202</v>
      </c>
      <c r="E185" s="63">
        <v>216</v>
      </c>
      <c r="F185" s="63">
        <v>207</v>
      </c>
      <c r="G185" s="62">
        <v>160</v>
      </c>
      <c r="H185" s="62">
        <v>177</v>
      </c>
      <c r="I185" s="81"/>
      <c r="J185" s="81"/>
      <c r="K185" s="92">
        <v>1134</v>
      </c>
      <c r="L185" s="62">
        <f t="shared" si="15"/>
        <v>6</v>
      </c>
      <c r="M185" s="62">
        <v>189</v>
      </c>
      <c r="N185" s="85" t="s">
        <v>134</v>
      </c>
      <c r="O185" s="1" t="s">
        <v>143</v>
      </c>
    </row>
    <row r="186" spans="1:15" ht="15.75" thickBot="1" x14ac:dyDescent="0.25">
      <c r="A186" s="46">
        <v>1</v>
      </c>
      <c r="B186" s="61" t="s">
        <v>79</v>
      </c>
      <c r="C186" s="62">
        <v>155</v>
      </c>
      <c r="D186" s="62">
        <v>152</v>
      </c>
      <c r="E186" s="62">
        <v>179</v>
      </c>
      <c r="F186" s="62">
        <v>115</v>
      </c>
      <c r="G186" s="62">
        <v>157</v>
      </c>
      <c r="H186" s="62">
        <v>135</v>
      </c>
      <c r="I186" s="81"/>
      <c r="J186" s="81"/>
      <c r="K186" s="92">
        <v>893</v>
      </c>
      <c r="L186" s="62">
        <f t="shared" si="15"/>
        <v>6</v>
      </c>
      <c r="M186" s="62">
        <v>148.83000000000001</v>
      </c>
      <c r="N186" s="85" t="s">
        <v>134</v>
      </c>
      <c r="O186" s="1" t="s">
        <v>144</v>
      </c>
    </row>
    <row r="187" spans="1:15" ht="15.75" thickBot="1" x14ac:dyDescent="0.25">
      <c r="A187" s="46">
        <v>2</v>
      </c>
      <c r="B187" s="61" t="s">
        <v>87</v>
      </c>
      <c r="C187" s="62">
        <v>139</v>
      </c>
      <c r="D187" s="62">
        <v>154</v>
      </c>
      <c r="E187" s="63">
        <v>204</v>
      </c>
      <c r="F187" s="62">
        <v>172</v>
      </c>
      <c r="G187" s="62">
        <v>178</v>
      </c>
      <c r="H187" s="62">
        <v>152</v>
      </c>
      <c r="I187" s="81"/>
      <c r="J187" s="81"/>
      <c r="K187" s="92">
        <v>999</v>
      </c>
      <c r="L187" s="62">
        <f t="shared" si="15"/>
        <v>6</v>
      </c>
      <c r="M187" s="62">
        <v>166.5</v>
      </c>
      <c r="N187" s="85" t="s">
        <v>134</v>
      </c>
      <c r="O187" s="1" t="s">
        <v>144</v>
      </c>
    </row>
    <row r="188" spans="1:15" ht="15.75" thickBot="1" x14ac:dyDescent="0.25">
      <c r="A188" s="46">
        <v>3</v>
      </c>
      <c r="B188" s="61" t="s">
        <v>88</v>
      </c>
      <c r="C188" s="62">
        <v>190</v>
      </c>
      <c r="D188" s="62">
        <v>169</v>
      </c>
      <c r="E188" s="62">
        <v>146</v>
      </c>
      <c r="F188" s="62">
        <v>159</v>
      </c>
      <c r="G188" s="62">
        <v>154</v>
      </c>
      <c r="H188" s="62">
        <v>168</v>
      </c>
      <c r="I188" s="81"/>
      <c r="J188" s="81"/>
      <c r="K188" s="92">
        <v>986</v>
      </c>
      <c r="L188" s="62">
        <f t="shared" si="15"/>
        <v>6</v>
      </c>
      <c r="M188" s="62">
        <v>164.33</v>
      </c>
      <c r="N188" s="85" t="s">
        <v>134</v>
      </c>
      <c r="O188" s="1" t="s">
        <v>144</v>
      </c>
    </row>
    <row r="189" spans="1:15" ht="15.75" thickBot="1" x14ac:dyDescent="0.25">
      <c r="A189" s="46">
        <v>4</v>
      </c>
      <c r="B189" s="61" t="s">
        <v>86</v>
      </c>
      <c r="C189" s="62">
        <v>192</v>
      </c>
      <c r="D189" s="62">
        <v>169</v>
      </c>
      <c r="E189" s="62">
        <v>166</v>
      </c>
      <c r="F189" s="62">
        <v>199</v>
      </c>
      <c r="G189" s="62">
        <v>140</v>
      </c>
      <c r="H189" s="62">
        <v>188</v>
      </c>
      <c r="I189" s="81"/>
      <c r="J189" s="81"/>
      <c r="K189" s="92">
        <v>1054</v>
      </c>
      <c r="L189" s="62">
        <f t="shared" si="15"/>
        <v>6</v>
      </c>
      <c r="M189" s="62">
        <v>175.67</v>
      </c>
      <c r="N189" s="85" t="s">
        <v>134</v>
      </c>
      <c r="O189" s="1" t="s">
        <v>144</v>
      </c>
    </row>
    <row r="190" spans="1:15" ht="15.75" thickBot="1" x14ac:dyDescent="0.25">
      <c r="A190" s="46">
        <v>5</v>
      </c>
      <c r="B190" s="61" t="s">
        <v>89</v>
      </c>
      <c r="C190" s="62">
        <v>126</v>
      </c>
      <c r="D190" s="62">
        <v>155</v>
      </c>
      <c r="E190" s="62">
        <v>178</v>
      </c>
      <c r="F190" s="62">
        <v>149</v>
      </c>
      <c r="G190" s="62">
        <v>145</v>
      </c>
      <c r="H190" s="63">
        <v>203</v>
      </c>
      <c r="I190" s="81"/>
      <c r="J190" s="81"/>
      <c r="K190" s="92">
        <v>956</v>
      </c>
      <c r="L190" s="62">
        <f t="shared" si="15"/>
        <v>6</v>
      </c>
      <c r="M190" s="62">
        <v>159.33000000000001</v>
      </c>
      <c r="N190" s="85" t="s">
        <v>134</v>
      </c>
      <c r="O190" s="1" t="s">
        <v>144</v>
      </c>
    </row>
    <row r="191" spans="1:15" ht="15.75" thickBot="1" x14ac:dyDescent="0.25">
      <c r="A191" s="46">
        <v>6</v>
      </c>
      <c r="B191" s="61" t="s">
        <v>30</v>
      </c>
      <c r="C191" s="62">
        <v>165</v>
      </c>
      <c r="D191" s="62">
        <v>176</v>
      </c>
      <c r="E191" s="62">
        <v>178</v>
      </c>
      <c r="F191" s="63">
        <v>206</v>
      </c>
      <c r="G191" s="62">
        <v>187</v>
      </c>
      <c r="H191" s="62">
        <v>174</v>
      </c>
      <c r="I191" s="81"/>
      <c r="J191" s="81"/>
      <c r="K191" s="92">
        <v>1086</v>
      </c>
      <c r="L191" s="62">
        <f t="shared" si="15"/>
        <v>6</v>
      </c>
      <c r="M191" s="62">
        <v>181</v>
      </c>
      <c r="N191" s="85" t="s">
        <v>134</v>
      </c>
      <c r="O191" s="1" t="s">
        <v>144</v>
      </c>
    </row>
    <row r="192" spans="1:15" ht="15.75" thickBot="1" x14ac:dyDescent="0.25">
      <c r="A192" s="46">
        <v>7</v>
      </c>
      <c r="B192" s="61" t="s">
        <v>33</v>
      </c>
      <c r="C192" s="62">
        <v>191</v>
      </c>
      <c r="D192" s="63">
        <v>204</v>
      </c>
      <c r="E192" s="62">
        <v>166</v>
      </c>
      <c r="F192" s="62">
        <v>169</v>
      </c>
      <c r="G192" s="63">
        <v>214</v>
      </c>
      <c r="H192" s="62">
        <v>148</v>
      </c>
      <c r="I192" s="81"/>
      <c r="J192" s="81"/>
      <c r="K192" s="92">
        <v>1092</v>
      </c>
      <c r="L192" s="62">
        <f t="shared" si="15"/>
        <v>6</v>
      </c>
      <c r="M192" s="62">
        <v>182</v>
      </c>
      <c r="N192" s="85" t="s">
        <v>134</v>
      </c>
      <c r="O192" s="1" t="s">
        <v>144</v>
      </c>
    </row>
    <row r="193" spans="1:15" ht="15.75" thickBot="1" x14ac:dyDescent="0.25">
      <c r="A193" s="46">
        <v>8</v>
      </c>
      <c r="B193" s="61" t="s">
        <v>27</v>
      </c>
      <c r="C193" s="62">
        <v>167</v>
      </c>
      <c r="D193" s="62">
        <v>164</v>
      </c>
      <c r="E193" s="62">
        <v>160</v>
      </c>
      <c r="F193" s="62">
        <v>167</v>
      </c>
      <c r="G193" s="62">
        <v>164</v>
      </c>
      <c r="H193" s="62">
        <v>153</v>
      </c>
      <c r="I193" s="81"/>
      <c r="J193" s="81"/>
      <c r="K193" s="92">
        <v>975</v>
      </c>
      <c r="L193" s="62">
        <f t="shared" si="15"/>
        <v>6</v>
      </c>
      <c r="M193" s="62">
        <v>162.5</v>
      </c>
      <c r="N193" s="85" t="s">
        <v>134</v>
      </c>
      <c r="O193" s="1" t="s">
        <v>144</v>
      </c>
    </row>
    <row r="194" spans="1:15" ht="15.75" thickBot="1" x14ac:dyDescent="0.25">
      <c r="A194" s="46">
        <v>9</v>
      </c>
      <c r="B194" s="61" t="s">
        <v>90</v>
      </c>
      <c r="C194" s="62">
        <v>108</v>
      </c>
      <c r="D194" s="62">
        <v>119</v>
      </c>
      <c r="E194" s="62">
        <v>155</v>
      </c>
      <c r="F194" s="62">
        <v>136</v>
      </c>
      <c r="G194" s="62">
        <v>116</v>
      </c>
      <c r="H194" s="62">
        <v>121</v>
      </c>
      <c r="I194" s="81"/>
      <c r="J194" s="81"/>
      <c r="K194" s="92">
        <v>755</v>
      </c>
      <c r="L194" s="62">
        <f t="shared" si="15"/>
        <v>6</v>
      </c>
      <c r="M194" s="62">
        <v>125.83</v>
      </c>
      <c r="N194" s="85" t="s">
        <v>134</v>
      </c>
      <c r="O194" s="1" t="s">
        <v>147</v>
      </c>
    </row>
    <row r="195" spans="1:15" ht="15.75" thickBot="1" x14ac:dyDescent="0.25">
      <c r="A195" s="46">
        <v>10</v>
      </c>
      <c r="B195" s="61" t="s">
        <v>15</v>
      </c>
      <c r="C195" s="62">
        <v>153</v>
      </c>
      <c r="D195" s="63">
        <v>203</v>
      </c>
      <c r="E195" s="62">
        <v>179</v>
      </c>
      <c r="F195" s="62">
        <v>166</v>
      </c>
      <c r="G195" s="62">
        <v>179</v>
      </c>
      <c r="H195" s="62">
        <v>165</v>
      </c>
      <c r="I195" s="81"/>
      <c r="J195" s="81"/>
      <c r="K195" s="92">
        <v>1045</v>
      </c>
      <c r="L195" s="62">
        <f t="shared" si="15"/>
        <v>6</v>
      </c>
      <c r="M195" s="62">
        <v>174.17</v>
      </c>
      <c r="N195" s="85" t="s">
        <v>134</v>
      </c>
      <c r="O195" s="1" t="s">
        <v>147</v>
      </c>
    </row>
    <row r="196" spans="1:15" ht="15.75" thickBot="1" x14ac:dyDescent="0.25">
      <c r="A196" s="46">
        <v>11</v>
      </c>
      <c r="B196" s="61" t="s">
        <v>48</v>
      </c>
      <c r="C196" s="62">
        <v>154</v>
      </c>
      <c r="D196" s="62">
        <v>164</v>
      </c>
      <c r="E196" s="62">
        <v>126</v>
      </c>
      <c r="F196" s="62">
        <v>142</v>
      </c>
      <c r="G196" s="62">
        <v>146</v>
      </c>
      <c r="H196" s="62">
        <v>102</v>
      </c>
      <c r="I196" s="81"/>
      <c r="J196" s="81"/>
      <c r="K196" s="92">
        <v>834</v>
      </c>
      <c r="L196" s="62">
        <f t="shared" si="15"/>
        <v>6</v>
      </c>
      <c r="M196" s="62">
        <v>139</v>
      </c>
      <c r="N196" s="85" t="s">
        <v>134</v>
      </c>
      <c r="O196" s="1" t="s">
        <v>147</v>
      </c>
    </row>
    <row r="197" spans="1:15" ht="15.75" thickBot="1" x14ac:dyDescent="0.25">
      <c r="A197" s="46">
        <v>12</v>
      </c>
      <c r="B197" s="61" t="s">
        <v>71</v>
      </c>
      <c r="C197" s="62">
        <v>140</v>
      </c>
      <c r="D197" s="62">
        <v>158</v>
      </c>
      <c r="E197" s="62">
        <v>113</v>
      </c>
      <c r="F197" s="62">
        <v>165</v>
      </c>
      <c r="G197" s="62">
        <v>145</v>
      </c>
      <c r="H197" s="62">
        <v>151</v>
      </c>
      <c r="I197" s="81"/>
      <c r="J197" s="81"/>
      <c r="K197" s="92">
        <v>872</v>
      </c>
      <c r="L197" s="62">
        <f t="shared" si="15"/>
        <v>6</v>
      </c>
      <c r="M197" s="62">
        <v>145.33000000000001</v>
      </c>
      <c r="N197" s="85" t="s">
        <v>134</v>
      </c>
      <c r="O197" s="1" t="s">
        <v>147</v>
      </c>
    </row>
    <row r="198" spans="1:15" ht="15.75" thickBot="1" x14ac:dyDescent="0.25">
      <c r="A198" s="46">
        <v>13</v>
      </c>
      <c r="B198" s="61" t="s">
        <v>22</v>
      </c>
      <c r="C198" s="62">
        <v>91</v>
      </c>
      <c r="D198" s="62">
        <v>106</v>
      </c>
      <c r="E198" s="62">
        <v>97</v>
      </c>
      <c r="F198" s="62">
        <v>109</v>
      </c>
      <c r="G198" s="62">
        <v>94</v>
      </c>
      <c r="H198" s="62">
        <v>107</v>
      </c>
      <c r="I198" s="81"/>
      <c r="J198" s="81"/>
      <c r="K198" s="92">
        <v>604</v>
      </c>
      <c r="L198" s="62">
        <f t="shared" si="15"/>
        <v>6</v>
      </c>
      <c r="M198" s="62">
        <v>100.67</v>
      </c>
      <c r="N198" s="85" t="s">
        <v>134</v>
      </c>
      <c r="O198" s="1" t="s">
        <v>147</v>
      </c>
    </row>
    <row r="199" spans="1:15" ht="15.75" thickBot="1" x14ac:dyDescent="0.25">
      <c r="A199" s="46">
        <v>14</v>
      </c>
      <c r="B199" s="61" t="s">
        <v>45</v>
      </c>
      <c r="C199" s="62">
        <v>168</v>
      </c>
      <c r="D199" s="63">
        <v>201</v>
      </c>
      <c r="E199" s="62">
        <v>122</v>
      </c>
      <c r="F199" s="62">
        <v>170</v>
      </c>
      <c r="G199" s="63">
        <v>223</v>
      </c>
      <c r="H199" s="62">
        <v>173</v>
      </c>
      <c r="I199" s="81"/>
      <c r="J199" s="81"/>
      <c r="K199" s="92">
        <v>1057</v>
      </c>
      <c r="L199" s="62">
        <f t="shared" si="15"/>
        <v>6</v>
      </c>
      <c r="M199" s="62">
        <v>176.17</v>
      </c>
      <c r="N199" s="85" t="s">
        <v>134</v>
      </c>
      <c r="O199" s="1" t="s">
        <v>147</v>
      </c>
    </row>
    <row r="200" spans="1:15" ht="15.75" thickBot="1" x14ac:dyDescent="0.25">
      <c r="A200" s="46">
        <v>15</v>
      </c>
      <c r="B200" s="61" t="s">
        <v>14</v>
      </c>
      <c r="C200" s="62">
        <v>159</v>
      </c>
      <c r="D200" s="62">
        <v>169</v>
      </c>
      <c r="E200" s="62">
        <v>165</v>
      </c>
      <c r="F200" s="62">
        <v>183</v>
      </c>
      <c r="G200" s="62">
        <v>152</v>
      </c>
      <c r="H200" s="62">
        <v>160</v>
      </c>
      <c r="I200" s="81"/>
      <c r="J200" s="81"/>
      <c r="K200" s="92">
        <v>988</v>
      </c>
      <c r="L200" s="62">
        <f t="shared" si="15"/>
        <v>6</v>
      </c>
      <c r="M200" s="62">
        <v>164.67</v>
      </c>
      <c r="N200" s="85" t="s">
        <v>134</v>
      </c>
      <c r="O200" s="1" t="s">
        <v>147</v>
      </c>
    </row>
    <row r="201" spans="1:15" ht="15.75" thickBot="1" x14ac:dyDescent="0.25">
      <c r="A201" s="46">
        <v>16</v>
      </c>
      <c r="B201" s="61" t="s">
        <v>46</v>
      </c>
      <c r="C201" s="62">
        <v>159</v>
      </c>
      <c r="D201" s="62">
        <v>172</v>
      </c>
      <c r="E201" s="62">
        <v>156</v>
      </c>
      <c r="F201" s="62">
        <v>132</v>
      </c>
      <c r="G201" s="62">
        <v>147</v>
      </c>
      <c r="H201" s="62">
        <v>140</v>
      </c>
      <c r="I201" s="81"/>
      <c r="J201" s="81"/>
      <c r="K201" s="92">
        <v>906</v>
      </c>
      <c r="L201" s="62">
        <f t="shared" si="15"/>
        <v>6</v>
      </c>
      <c r="M201" s="62">
        <v>151</v>
      </c>
      <c r="N201" s="85" t="s">
        <v>134</v>
      </c>
      <c r="O201" s="1" t="s">
        <v>147</v>
      </c>
    </row>
    <row r="202" spans="1:15" ht="15.75" thickBot="1" x14ac:dyDescent="0.25">
      <c r="A202" s="46">
        <v>17</v>
      </c>
      <c r="B202" s="61" t="s">
        <v>44</v>
      </c>
      <c r="C202" s="62">
        <v>161</v>
      </c>
      <c r="D202" s="62">
        <v>156</v>
      </c>
      <c r="E202" s="62">
        <v>148</v>
      </c>
      <c r="F202" s="62">
        <v>135</v>
      </c>
      <c r="G202" s="62">
        <v>133</v>
      </c>
      <c r="H202" s="62">
        <v>161</v>
      </c>
      <c r="I202" s="81"/>
      <c r="J202" s="81"/>
      <c r="K202" s="92">
        <v>894</v>
      </c>
      <c r="L202" s="62">
        <f t="shared" si="15"/>
        <v>6</v>
      </c>
      <c r="M202" s="62">
        <v>149</v>
      </c>
      <c r="N202" s="85" t="s">
        <v>134</v>
      </c>
      <c r="O202" s="1" t="s">
        <v>147</v>
      </c>
    </row>
    <row r="203" spans="1:15" ht="15.75" thickBot="1" x14ac:dyDescent="0.25">
      <c r="A203" s="46">
        <v>18</v>
      </c>
      <c r="B203" s="61" t="s">
        <v>49</v>
      </c>
      <c r="C203" s="62">
        <v>178</v>
      </c>
      <c r="D203" s="62">
        <v>169</v>
      </c>
      <c r="E203" s="63">
        <v>232</v>
      </c>
      <c r="F203" s="62">
        <v>179</v>
      </c>
      <c r="G203" s="62">
        <v>144</v>
      </c>
      <c r="H203" s="62">
        <v>145</v>
      </c>
      <c r="I203" s="81"/>
      <c r="J203" s="81"/>
      <c r="K203" s="92">
        <v>1047</v>
      </c>
      <c r="L203" s="62">
        <f t="shared" si="15"/>
        <v>6</v>
      </c>
      <c r="M203" s="62">
        <v>174.5</v>
      </c>
      <c r="N203" s="85" t="s">
        <v>134</v>
      </c>
      <c r="O203" s="1" t="s">
        <v>147</v>
      </c>
    </row>
    <row r="204" spans="1:15" ht="15.75" thickBot="1" x14ac:dyDescent="0.25">
      <c r="A204" s="46">
        <v>19</v>
      </c>
      <c r="B204" s="61" t="s">
        <v>16</v>
      </c>
      <c r="C204" s="62">
        <v>119</v>
      </c>
      <c r="D204" s="62">
        <v>169</v>
      </c>
      <c r="E204" s="62">
        <v>160</v>
      </c>
      <c r="F204" s="62">
        <v>131</v>
      </c>
      <c r="G204" s="62">
        <v>155</v>
      </c>
      <c r="H204" s="62">
        <v>157</v>
      </c>
      <c r="I204" s="81"/>
      <c r="J204" s="81"/>
      <c r="K204" s="92">
        <v>891</v>
      </c>
      <c r="L204" s="62">
        <f t="shared" si="15"/>
        <v>6</v>
      </c>
      <c r="M204" s="62">
        <v>148.5</v>
      </c>
      <c r="N204" s="85" t="s">
        <v>134</v>
      </c>
      <c r="O204" s="1" t="s">
        <v>147</v>
      </c>
    </row>
    <row r="205" spans="1:15" ht="15.75" thickBot="1" x14ac:dyDescent="0.25">
      <c r="A205" s="46">
        <v>20</v>
      </c>
      <c r="B205" s="61" t="s">
        <v>68</v>
      </c>
      <c r="C205" s="62">
        <v>152</v>
      </c>
      <c r="D205" s="62">
        <v>150</v>
      </c>
      <c r="E205" s="62">
        <v>130</v>
      </c>
      <c r="F205" s="62">
        <v>157</v>
      </c>
      <c r="G205" s="62">
        <v>121</v>
      </c>
      <c r="H205" s="62">
        <v>158</v>
      </c>
      <c r="I205" s="81"/>
      <c r="J205" s="81"/>
      <c r="K205" s="92">
        <v>868</v>
      </c>
      <c r="L205" s="62">
        <f t="shared" si="15"/>
        <v>6</v>
      </c>
      <c r="M205" s="62">
        <v>144.66999999999999</v>
      </c>
      <c r="N205" s="85" t="s">
        <v>134</v>
      </c>
      <c r="O205" s="1" t="s">
        <v>147</v>
      </c>
    </row>
    <row r="206" spans="1:15" ht="15.75" thickBot="1" x14ac:dyDescent="0.25">
      <c r="A206" s="46">
        <v>21</v>
      </c>
      <c r="B206" s="61" t="s">
        <v>17</v>
      </c>
      <c r="C206" s="62">
        <v>166</v>
      </c>
      <c r="D206" s="62">
        <v>165</v>
      </c>
      <c r="E206" s="62">
        <v>158</v>
      </c>
      <c r="F206" s="62">
        <v>180</v>
      </c>
      <c r="G206" s="62">
        <v>192</v>
      </c>
      <c r="H206" s="62">
        <v>134</v>
      </c>
      <c r="I206" s="81"/>
      <c r="J206" s="81"/>
      <c r="K206" s="92">
        <v>995</v>
      </c>
      <c r="L206" s="62">
        <f t="shared" si="15"/>
        <v>6</v>
      </c>
      <c r="M206" s="62">
        <v>165.83</v>
      </c>
      <c r="N206" s="85" t="s">
        <v>134</v>
      </c>
      <c r="O206" s="1" t="s">
        <v>147</v>
      </c>
    </row>
    <row r="207" spans="1:15" ht="15.75" thickBot="1" x14ac:dyDescent="0.25">
      <c r="A207" s="46">
        <v>22</v>
      </c>
      <c r="B207" s="61" t="s">
        <v>23</v>
      </c>
      <c r="C207" s="62">
        <v>160</v>
      </c>
      <c r="D207" s="62">
        <v>103</v>
      </c>
      <c r="E207" s="62">
        <v>109</v>
      </c>
      <c r="F207" s="62">
        <v>155</v>
      </c>
      <c r="G207" s="62">
        <v>146</v>
      </c>
      <c r="H207" s="62">
        <v>146</v>
      </c>
      <c r="I207" s="81"/>
      <c r="J207" s="81"/>
      <c r="K207" s="92">
        <v>819</v>
      </c>
      <c r="L207" s="62">
        <f t="shared" si="15"/>
        <v>6</v>
      </c>
      <c r="M207" s="62">
        <v>136.5</v>
      </c>
      <c r="N207" s="85" t="s">
        <v>134</v>
      </c>
      <c r="O207" s="1" t="s">
        <v>147</v>
      </c>
    </row>
    <row r="208" spans="1:15" ht="15.75" thickBot="1" x14ac:dyDescent="0.25">
      <c r="A208" s="46">
        <v>23</v>
      </c>
      <c r="B208" s="61" t="s">
        <v>12</v>
      </c>
      <c r="C208" s="62">
        <v>172</v>
      </c>
      <c r="D208" s="62">
        <v>177</v>
      </c>
      <c r="E208" s="62">
        <v>113</v>
      </c>
      <c r="F208" s="62">
        <v>141</v>
      </c>
      <c r="G208" s="62">
        <v>161</v>
      </c>
      <c r="H208" s="62">
        <v>132</v>
      </c>
      <c r="I208" s="81"/>
      <c r="J208" s="81"/>
      <c r="K208" s="92">
        <v>896</v>
      </c>
      <c r="L208" s="62">
        <f t="shared" si="15"/>
        <v>6</v>
      </c>
      <c r="M208" s="62">
        <v>149.33000000000001</v>
      </c>
      <c r="N208" s="85" t="s">
        <v>134</v>
      </c>
      <c r="O208" s="1" t="s">
        <v>147</v>
      </c>
    </row>
    <row r="209" spans="1:15" ht="15.75" thickBot="1" x14ac:dyDescent="0.25">
      <c r="A209" s="46">
        <v>24</v>
      </c>
      <c r="B209" s="53" t="s">
        <v>92</v>
      </c>
      <c r="C209" s="55">
        <v>168</v>
      </c>
      <c r="D209" s="55">
        <v>170</v>
      </c>
      <c r="E209" s="54">
        <v>216</v>
      </c>
      <c r="F209" s="55">
        <v>181</v>
      </c>
      <c r="G209" s="55">
        <v>167</v>
      </c>
      <c r="H209" s="55">
        <v>157</v>
      </c>
      <c r="I209" s="56"/>
      <c r="J209" s="56"/>
      <c r="K209" s="52">
        <v>1059</v>
      </c>
      <c r="L209" s="57">
        <f t="shared" si="15"/>
        <v>6</v>
      </c>
      <c r="M209" s="58">
        <f t="shared" ref="M209:M240" si="16">SUM(K209/L209)</f>
        <v>176.5</v>
      </c>
      <c r="N209" s="57" t="s">
        <v>119</v>
      </c>
      <c r="O209" s="1" t="s">
        <v>142</v>
      </c>
    </row>
    <row r="210" spans="1:15" ht="15.75" thickBot="1" x14ac:dyDescent="0.25">
      <c r="A210" s="46">
        <v>25</v>
      </c>
      <c r="B210" s="53" t="s">
        <v>94</v>
      </c>
      <c r="C210" s="55">
        <v>135</v>
      </c>
      <c r="D210" s="54">
        <v>208</v>
      </c>
      <c r="E210" s="55">
        <v>192</v>
      </c>
      <c r="F210" s="54">
        <v>236</v>
      </c>
      <c r="G210" s="55">
        <v>194</v>
      </c>
      <c r="H210" s="54">
        <v>222</v>
      </c>
      <c r="I210" s="56"/>
      <c r="J210" s="56"/>
      <c r="K210" s="52">
        <v>1187</v>
      </c>
      <c r="L210" s="57">
        <f t="shared" si="15"/>
        <v>6</v>
      </c>
      <c r="M210" s="58">
        <f t="shared" si="16"/>
        <v>197.83333333333334</v>
      </c>
      <c r="N210" s="57" t="s">
        <v>119</v>
      </c>
      <c r="O210" s="1" t="s">
        <v>142</v>
      </c>
    </row>
    <row r="211" spans="1:15" ht="15.75" thickBot="1" x14ac:dyDescent="0.25">
      <c r="A211" s="46">
        <v>26</v>
      </c>
      <c r="B211" s="53" t="s">
        <v>63</v>
      </c>
      <c r="C211" s="54">
        <v>222</v>
      </c>
      <c r="D211" s="54">
        <v>225</v>
      </c>
      <c r="E211" s="55">
        <v>172</v>
      </c>
      <c r="F211" s="55">
        <v>179</v>
      </c>
      <c r="G211" s="55">
        <v>161</v>
      </c>
      <c r="H211" s="55">
        <v>139</v>
      </c>
      <c r="I211" s="56"/>
      <c r="J211" s="56"/>
      <c r="K211" s="52">
        <v>1098</v>
      </c>
      <c r="L211" s="57">
        <f t="shared" ref="L211:L242" si="17">COUNT(C211:H211)</f>
        <v>6</v>
      </c>
      <c r="M211" s="58">
        <f t="shared" si="16"/>
        <v>183</v>
      </c>
      <c r="N211" s="57" t="s">
        <v>119</v>
      </c>
      <c r="O211" s="1" t="s">
        <v>142</v>
      </c>
    </row>
    <row r="212" spans="1:15" ht="15.75" thickBot="1" x14ac:dyDescent="0.25">
      <c r="A212" s="46">
        <v>27</v>
      </c>
      <c r="B212" s="53" t="s">
        <v>84</v>
      </c>
      <c r="C212" s="55">
        <v>161</v>
      </c>
      <c r="D212" s="55">
        <v>199</v>
      </c>
      <c r="E212" s="54">
        <v>206</v>
      </c>
      <c r="F212" s="55">
        <v>134</v>
      </c>
      <c r="G212" s="55">
        <v>162</v>
      </c>
      <c r="H212" s="55">
        <v>166</v>
      </c>
      <c r="I212" s="56"/>
      <c r="J212" s="56"/>
      <c r="K212" s="52">
        <v>1028</v>
      </c>
      <c r="L212" s="57">
        <f t="shared" si="17"/>
        <v>6</v>
      </c>
      <c r="M212" s="58">
        <f t="shared" si="16"/>
        <v>171.33333333333334</v>
      </c>
      <c r="N212" s="57" t="s">
        <v>119</v>
      </c>
      <c r="O212" s="1" t="s">
        <v>142</v>
      </c>
    </row>
    <row r="213" spans="1:15" ht="15.75" thickBot="1" x14ac:dyDescent="0.25">
      <c r="A213" s="46">
        <v>28</v>
      </c>
      <c r="B213" s="53" t="s">
        <v>93</v>
      </c>
      <c r="C213" s="55">
        <v>159</v>
      </c>
      <c r="D213" s="55">
        <v>155</v>
      </c>
      <c r="E213" s="55">
        <v>170</v>
      </c>
      <c r="F213" s="54">
        <v>203</v>
      </c>
      <c r="G213" s="55">
        <v>168</v>
      </c>
      <c r="H213" s="55">
        <v>171</v>
      </c>
      <c r="I213" s="56"/>
      <c r="J213" s="56"/>
      <c r="K213" s="52">
        <v>1026</v>
      </c>
      <c r="L213" s="57">
        <f t="shared" si="17"/>
        <v>6</v>
      </c>
      <c r="M213" s="58">
        <f t="shared" si="16"/>
        <v>171</v>
      </c>
      <c r="N213" s="57" t="s">
        <v>119</v>
      </c>
      <c r="O213" s="1" t="s">
        <v>142</v>
      </c>
    </row>
    <row r="214" spans="1:15" ht="15.75" thickBot="1" x14ac:dyDescent="0.25">
      <c r="A214" s="46">
        <v>29</v>
      </c>
      <c r="B214" s="53" t="s">
        <v>50</v>
      </c>
      <c r="C214" s="55">
        <v>167</v>
      </c>
      <c r="D214" s="55">
        <v>196</v>
      </c>
      <c r="E214" s="55">
        <v>182</v>
      </c>
      <c r="F214" s="54">
        <v>217</v>
      </c>
      <c r="G214" s="54">
        <v>235</v>
      </c>
      <c r="H214" s="55">
        <v>168</v>
      </c>
      <c r="I214" s="56"/>
      <c r="J214" s="56"/>
      <c r="K214" s="52">
        <v>1165</v>
      </c>
      <c r="L214" s="57">
        <f t="shared" si="17"/>
        <v>6</v>
      </c>
      <c r="M214" s="58">
        <f t="shared" si="16"/>
        <v>194.16666666666666</v>
      </c>
      <c r="N214" s="57" t="s">
        <v>119</v>
      </c>
      <c r="O214" s="1" t="s">
        <v>142</v>
      </c>
    </row>
    <row r="215" spans="1:15" ht="15.75" thickBot="1" x14ac:dyDescent="0.25">
      <c r="A215" s="46">
        <v>30</v>
      </c>
      <c r="B215" s="53" t="s">
        <v>69</v>
      </c>
      <c r="C215" s="55">
        <v>174</v>
      </c>
      <c r="D215" s="55">
        <v>176</v>
      </c>
      <c r="E215" s="55">
        <v>190</v>
      </c>
      <c r="F215" s="55">
        <v>190</v>
      </c>
      <c r="G215" s="55">
        <v>177</v>
      </c>
      <c r="H215" s="55">
        <v>171</v>
      </c>
      <c r="I215" s="56"/>
      <c r="J215" s="56"/>
      <c r="K215" s="52">
        <v>1078</v>
      </c>
      <c r="L215" s="57">
        <f t="shared" ref="L215:L225" si="18">COUNT(C215:H215)</f>
        <v>6</v>
      </c>
      <c r="M215" s="58">
        <f t="shared" ref="M215:M225" si="19">SUM(K215/L215)</f>
        <v>179.66666666666666</v>
      </c>
      <c r="N215" s="57" t="s">
        <v>119</v>
      </c>
      <c r="O215" s="1" t="s">
        <v>143</v>
      </c>
    </row>
    <row r="216" spans="1:15" ht="15.75" thickBot="1" x14ac:dyDescent="0.25">
      <c r="A216" s="46">
        <v>31</v>
      </c>
      <c r="B216" s="53" t="s">
        <v>56</v>
      </c>
      <c r="C216" s="55">
        <v>165</v>
      </c>
      <c r="D216" s="55">
        <v>155</v>
      </c>
      <c r="E216" s="55">
        <v>169</v>
      </c>
      <c r="F216" s="55">
        <v>171</v>
      </c>
      <c r="G216" s="55">
        <v>150</v>
      </c>
      <c r="H216" s="55">
        <v>184</v>
      </c>
      <c r="I216" s="56"/>
      <c r="J216" s="56"/>
      <c r="K216" s="52">
        <v>994</v>
      </c>
      <c r="L216" s="57">
        <f t="shared" si="18"/>
        <v>6</v>
      </c>
      <c r="M216" s="58">
        <f t="shared" si="19"/>
        <v>165.66666666666666</v>
      </c>
      <c r="N216" s="57" t="s">
        <v>119</v>
      </c>
      <c r="O216" s="1" t="s">
        <v>143</v>
      </c>
    </row>
    <row r="217" spans="1:15" ht="15.75" thickBot="1" x14ac:dyDescent="0.25">
      <c r="A217" s="46">
        <v>32</v>
      </c>
      <c r="B217" s="53" t="s">
        <v>24</v>
      </c>
      <c r="C217" s="55">
        <v>190</v>
      </c>
      <c r="D217" s="55">
        <v>173</v>
      </c>
      <c r="E217" s="55">
        <v>185</v>
      </c>
      <c r="F217" s="55">
        <v>184</v>
      </c>
      <c r="G217" s="55">
        <v>184</v>
      </c>
      <c r="H217" s="55">
        <v>193</v>
      </c>
      <c r="I217" s="56"/>
      <c r="J217" s="56"/>
      <c r="K217" s="52">
        <v>1109</v>
      </c>
      <c r="L217" s="57">
        <f t="shared" si="18"/>
        <v>6</v>
      </c>
      <c r="M217" s="58">
        <f t="shared" si="19"/>
        <v>184.83333333333334</v>
      </c>
      <c r="N217" s="57" t="s">
        <v>119</v>
      </c>
      <c r="O217" s="1" t="s">
        <v>143</v>
      </c>
    </row>
    <row r="218" spans="1:15" ht="15.75" thickBot="1" x14ac:dyDescent="0.25">
      <c r="A218" s="46">
        <v>33</v>
      </c>
      <c r="B218" s="53" t="s">
        <v>85</v>
      </c>
      <c r="C218" s="55">
        <v>125</v>
      </c>
      <c r="D218" s="55">
        <v>195</v>
      </c>
      <c r="E218" s="55">
        <v>186</v>
      </c>
      <c r="F218" s="55">
        <v>155</v>
      </c>
      <c r="G218" s="55">
        <v>149</v>
      </c>
      <c r="H218" s="55">
        <v>170</v>
      </c>
      <c r="I218" s="56"/>
      <c r="J218" s="56"/>
      <c r="K218" s="52">
        <v>980</v>
      </c>
      <c r="L218" s="57">
        <f t="shared" si="18"/>
        <v>6</v>
      </c>
      <c r="M218" s="58">
        <f t="shared" si="19"/>
        <v>163.33333333333334</v>
      </c>
      <c r="N218" s="57" t="s">
        <v>119</v>
      </c>
      <c r="O218" s="1" t="s">
        <v>143</v>
      </c>
    </row>
    <row r="219" spans="1:15" ht="15.75" thickBot="1" x14ac:dyDescent="0.25">
      <c r="A219" s="46">
        <v>34</v>
      </c>
      <c r="B219" s="53" t="s">
        <v>95</v>
      </c>
      <c r="C219" s="54">
        <v>202</v>
      </c>
      <c r="D219" s="54">
        <v>211</v>
      </c>
      <c r="E219" s="55">
        <v>194</v>
      </c>
      <c r="F219" s="54">
        <v>238</v>
      </c>
      <c r="G219" s="55">
        <v>187</v>
      </c>
      <c r="H219" s="54">
        <v>202</v>
      </c>
      <c r="I219" s="56"/>
      <c r="J219" s="56"/>
      <c r="K219" s="52">
        <v>1234</v>
      </c>
      <c r="L219" s="57">
        <f t="shared" si="18"/>
        <v>6</v>
      </c>
      <c r="M219" s="58">
        <f t="shared" si="19"/>
        <v>205.66666666666666</v>
      </c>
      <c r="N219" s="57" t="s">
        <v>119</v>
      </c>
      <c r="O219" s="1" t="s">
        <v>143</v>
      </c>
    </row>
    <row r="220" spans="1:15" ht="15.75" thickBot="1" x14ac:dyDescent="0.25">
      <c r="A220" s="46">
        <v>35</v>
      </c>
      <c r="B220" s="53" t="s">
        <v>64</v>
      </c>
      <c r="C220" s="55">
        <v>169</v>
      </c>
      <c r="D220" s="55">
        <v>175</v>
      </c>
      <c r="E220" s="55">
        <v>148</v>
      </c>
      <c r="F220" s="54">
        <v>201</v>
      </c>
      <c r="G220" s="54">
        <v>225</v>
      </c>
      <c r="H220" s="55">
        <v>191</v>
      </c>
      <c r="I220" s="56"/>
      <c r="J220" s="56"/>
      <c r="K220" s="52">
        <v>1109</v>
      </c>
      <c r="L220" s="57">
        <f t="shared" si="18"/>
        <v>6</v>
      </c>
      <c r="M220" s="58">
        <f t="shared" si="19"/>
        <v>184.83333333333334</v>
      </c>
      <c r="N220" s="57" t="s">
        <v>119</v>
      </c>
      <c r="O220" s="1" t="s">
        <v>143</v>
      </c>
    </row>
    <row r="221" spans="1:15" ht="15.75" thickBot="1" x14ac:dyDescent="0.25">
      <c r="A221" s="46">
        <v>36</v>
      </c>
      <c r="B221" s="53" t="s">
        <v>53</v>
      </c>
      <c r="C221" s="55">
        <v>175</v>
      </c>
      <c r="D221" s="55">
        <v>166</v>
      </c>
      <c r="E221" s="55">
        <v>161</v>
      </c>
      <c r="F221" s="55">
        <v>161</v>
      </c>
      <c r="G221" s="55">
        <v>178</v>
      </c>
      <c r="H221" s="55">
        <v>160</v>
      </c>
      <c r="I221" s="82"/>
      <c r="J221" s="82"/>
      <c r="K221" s="52">
        <v>1001</v>
      </c>
      <c r="L221" s="57">
        <f t="shared" si="18"/>
        <v>6</v>
      </c>
      <c r="M221" s="58">
        <f t="shared" si="19"/>
        <v>166.83333333333334</v>
      </c>
      <c r="N221" s="86" t="s">
        <v>119</v>
      </c>
      <c r="O221" s="1" t="s">
        <v>143</v>
      </c>
    </row>
    <row r="222" spans="1:15" ht="15.75" thickBot="1" x14ac:dyDescent="0.25">
      <c r="A222" s="46">
        <v>37</v>
      </c>
      <c r="B222" s="53" t="s">
        <v>72</v>
      </c>
      <c r="C222" s="55">
        <v>142</v>
      </c>
      <c r="D222" s="55">
        <v>138</v>
      </c>
      <c r="E222" s="55">
        <v>160</v>
      </c>
      <c r="F222" s="55">
        <v>153</v>
      </c>
      <c r="G222" s="55">
        <v>140</v>
      </c>
      <c r="H222" s="55">
        <v>189</v>
      </c>
      <c r="I222" s="56"/>
      <c r="J222" s="56"/>
      <c r="K222" s="52">
        <v>922</v>
      </c>
      <c r="L222" s="57">
        <f t="shared" si="18"/>
        <v>6</v>
      </c>
      <c r="M222" s="58">
        <f t="shared" si="19"/>
        <v>153.66666666666666</v>
      </c>
      <c r="N222" s="57" t="s">
        <v>119</v>
      </c>
      <c r="O222" s="1" t="s">
        <v>143</v>
      </c>
    </row>
    <row r="223" spans="1:15" ht="15.75" thickBot="1" x14ac:dyDescent="0.25">
      <c r="A223" s="46">
        <v>38</v>
      </c>
      <c r="B223" s="53" t="s">
        <v>51</v>
      </c>
      <c r="C223" s="54">
        <v>201</v>
      </c>
      <c r="D223" s="55">
        <v>183</v>
      </c>
      <c r="E223" s="55">
        <v>155</v>
      </c>
      <c r="F223" s="55">
        <v>177</v>
      </c>
      <c r="G223" s="55">
        <v>165</v>
      </c>
      <c r="H223" s="54">
        <v>212</v>
      </c>
      <c r="I223" s="56"/>
      <c r="J223" s="56"/>
      <c r="K223" s="52">
        <v>1093</v>
      </c>
      <c r="L223" s="57">
        <f t="shared" si="18"/>
        <v>6</v>
      </c>
      <c r="M223" s="58">
        <f t="shared" si="19"/>
        <v>182.16666666666666</v>
      </c>
      <c r="N223" s="57" t="s">
        <v>119</v>
      </c>
      <c r="O223" s="1" t="s">
        <v>143</v>
      </c>
    </row>
    <row r="224" spans="1:15" ht="15.75" thickBot="1" x14ac:dyDescent="0.25">
      <c r="A224" s="46">
        <v>39</v>
      </c>
      <c r="B224" s="53" t="s">
        <v>52</v>
      </c>
      <c r="C224" s="54">
        <v>214</v>
      </c>
      <c r="D224" s="55">
        <v>164</v>
      </c>
      <c r="E224" s="55">
        <v>168</v>
      </c>
      <c r="F224" s="54">
        <v>221</v>
      </c>
      <c r="G224" s="55">
        <v>179</v>
      </c>
      <c r="H224" s="55">
        <v>147</v>
      </c>
      <c r="I224" s="56"/>
      <c r="J224" s="56"/>
      <c r="K224" s="52">
        <v>1093</v>
      </c>
      <c r="L224" s="57">
        <f t="shared" si="18"/>
        <v>6</v>
      </c>
      <c r="M224" s="58">
        <f t="shared" si="19"/>
        <v>182.16666666666666</v>
      </c>
      <c r="N224" s="57" t="s">
        <v>119</v>
      </c>
      <c r="O224" s="1" t="s">
        <v>143</v>
      </c>
    </row>
    <row r="225" spans="1:15" ht="15.75" thickBot="1" x14ac:dyDescent="0.25">
      <c r="A225" s="46">
        <v>40</v>
      </c>
      <c r="B225" s="53" t="s">
        <v>96</v>
      </c>
      <c r="C225" s="55">
        <v>189</v>
      </c>
      <c r="D225" s="55">
        <v>161</v>
      </c>
      <c r="E225" s="55">
        <v>193</v>
      </c>
      <c r="F225" s="55">
        <v>148</v>
      </c>
      <c r="G225" s="55">
        <v>167</v>
      </c>
      <c r="H225" s="55">
        <v>146</v>
      </c>
      <c r="I225" s="56"/>
      <c r="J225" s="56"/>
      <c r="K225" s="52">
        <v>1004</v>
      </c>
      <c r="L225" s="57">
        <f t="shared" si="18"/>
        <v>6</v>
      </c>
      <c r="M225" s="58">
        <f t="shared" si="19"/>
        <v>167.33333333333334</v>
      </c>
      <c r="N225" s="57" t="s">
        <v>119</v>
      </c>
      <c r="O225" s="1" t="s">
        <v>143</v>
      </c>
    </row>
    <row r="226" spans="1:15" ht="15.75" thickBot="1" x14ac:dyDescent="0.25">
      <c r="A226" s="46">
        <v>41</v>
      </c>
      <c r="B226" s="53" t="s">
        <v>59</v>
      </c>
      <c r="C226" s="55">
        <v>188</v>
      </c>
      <c r="D226" s="55">
        <v>131</v>
      </c>
      <c r="E226" s="55">
        <v>181</v>
      </c>
      <c r="F226" s="55">
        <v>135</v>
      </c>
      <c r="G226" s="55">
        <v>179</v>
      </c>
      <c r="H226" s="55">
        <v>166</v>
      </c>
      <c r="I226" s="56"/>
      <c r="J226" s="56"/>
      <c r="K226" s="52">
        <v>980</v>
      </c>
      <c r="L226" s="57">
        <f t="shared" si="17"/>
        <v>6</v>
      </c>
      <c r="M226" s="58">
        <f t="shared" si="16"/>
        <v>163.33333333333334</v>
      </c>
      <c r="N226" s="57" t="s">
        <v>119</v>
      </c>
      <c r="O226" s="1" t="s">
        <v>144</v>
      </c>
    </row>
    <row r="227" spans="1:15" ht="15.75" thickBot="1" x14ac:dyDescent="0.25">
      <c r="A227" s="46">
        <v>42</v>
      </c>
      <c r="B227" s="53" t="s">
        <v>55</v>
      </c>
      <c r="C227" s="55">
        <v>182</v>
      </c>
      <c r="D227" s="55">
        <v>168</v>
      </c>
      <c r="E227" s="55">
        <v>144</v>
      </c>
      <c r="F227" s="55">
        <v>190</v>
      </c>
      <c r="G227" s="55">
        <v>168</v>
      </c>
      <c r="H227" s="55">
        <v>175</v>
      </c>
      <c r="I227" s="56"/>
      <c r="J227" s="56"/>
      <c r="K227" s="52">
        <v>1027</v>
      </c>
      <c r="L227" s="57">
        <f t="shared" si="17"/>
        <v>6</v>
      </c>
      <c r="M227" s="58">
        <f t="shared" si="16"/>
        <v>171.16666666666666</v>
      </c>
      <c r="N227" s="57" t="s">
        <v>119</v>
      </c>
      <c r="O227" s="1" t="s">
        <v>144</v>
      </c>
    </row>
    <row r="228" spans="1:15" ht="15.75" thickBot="1" x14ac:dyDescent="0.25">
      <c r="A228" s="46">
        <v>43</v>
      </c>
      <c r="B228" s="53" t="s">
        <v>79</v>
      </c>
      <c r="C228" s="55">
        <v>160</v>
      </c>
      <c r="D228" s="55">
        <v>115</v>
      </c>
      <c r="E228" s="55">
        <v>169</v>
      </c>
      <c r="F228" s="55">
        <v>148</v>
      </c>
      <c r="G228" s="55">
        <v>117</v>
      </c>
      <c r="H228" s="55">
        <v>154</v>
      </c>
      <c r="I228" s="56"/>
      <c r="J228" s="56"/>
      <c r="K228" s="52">
        <v>863</v>
      </c>
      <c r="L228" s="57">
        <f t="shared" si="17"/>
        <v>6</v>
      </c>
      <c r="M228" s="59">
        <f t="shared" si="16"/>
        <v>143.83333333333334</v>
      </c>
      <c r="N228" s="57" t="s">
        <v>119</v>
      </c>
      <c r="O228" s="1" t="s">
        <v>144</v>
      </c>
    </row>
    <row r="229" spans="1:15" ht="15.75" thickBot="1" x14ac:dyDescent="0.25">
      <c r="A229" s="46">
        <v>44</v>
      </c>
      <c r="B229" s="53" t="s">
        <v>100</v>
      </c>
      <c r="C229" s="55">
        <v>159</v>
      </c>
      <c r="D229" s="55">
        <v>157</v>
      </c>
      <c r="E229" s="55">
        <v>158</v>
      </c>
      <c r="F229" s="55">
        <v>149</v>
      </c>
      <c r="G229" s="55">
        <v>177</v>
      </c>
      <c r="H229" s="55">
        <v>198</v>
      </c>
      <c r="I229" s="56"/>
      <c r="J229" s="56"/>
      <c r="K229" s="52">
        <v>998</v>
      </c>
      <c r="L229" s="57">
        <f t="shared" si="17"/>
        <v>6</v>
      </c>
      <c r="M229" s="58">
        <f t="shared" si="16"/>
        <v>166.33333333333334</v>
      </c>
      <c r="N229" s="57" t="s">
        <v>119</v>
      </c>
      <c r="O229" s="1" t="s">
        <v>144</v>
      </c>
    </row>
    <row r="230" spans="1:15" ht="15.75" thickBot="1" x14ac:dyDescent="0.25">
      <c r="A230" s="46">
        <v>45</v>
      </c>
      <c r="B230" s="53" t="s">
        <v>99</v>
      </c>
      <c r="C230" s="55">
        <v>132</v>
      </c>
      <c r="D230" s="55">
        <v>167</v>
      </c>
      <c r="E230" s="55">
        <v>159</v>
      </c>
      <c r="F230" s="55">
        <v>153</v>
      </c>
      <c r="G230" s="55">
        <v>117</v>
      </c>
      <c r="H230" s="55">
        <v>121</v>
      </c>
      <c r="I230" s="56"/>
      <c r="J230" s="56"/>
      <c r="K230" s="52">
        <v>849</v>
      </c>
      <c r="L230" s="57">
        <f t="shared" si="17"/>
        <v>6</v>
      </c>
      <c r="M230" s="58">
        <f t="shared" si="16"/>
        <v>141.5</v>
      </c>
      <c r="N230" s="57" t="s">
        <v>119</v>
      </c>
      <c r="O230" s="1" t="s">
        <v>144</v>
      </c>
    </row>
    <row r="231" spans="1:15" ht="15.75" thickBot="1" x14ac:dyDescent="0.25">
      <c r="A231" s="46">
        <v>46</v>
      </c>
      <c r="B231" s="53" t="s">
        <v>60</v>
      </c>
      <c r="C231" s="55">
        <v>146</v>
      </c>
      <c r="D231" s="55">
        <v>181</v>
      </c>
      <c r="E231" s="55">
        <v>169</v>
      </c>
      <c r="F231" s="55">
        <v>170</v>
      </c>
      <c r="G231" s="55">
        <v>151</v>
      </c>
      <c r="H231" s="55">
        <v>162</v>
      </c>
      <c r="I231" s="56"/>
      <c r="J231" s="56"/>
      <c r="K231" s="52">
        <v>979</v>
      </c>
      <c r="L231" s="57">
        <f t="shared" si="17"/>
        <v>6</v>
      </c>
      <c r="M231" s="58">
        <f t="shared" si="16"/>
        <v>163.16666666666666</v>
      </c>
      <c r="N231" s="57" t="s">
        <v>119</v>
      </c>
      <c r="O231" s="1" t="s">
        <v>144</v>
      </c>
    </row>
    <row r="232" spans="1:15" ht="15.75" thickBot="1" x14ac:dyDescent="0.25">
      <c r="A232" s="46">
        <v>47</v>
      </c>
      <c r="B232" s="53" t="s">
        <v>97</v>
      </c>
      <c r="C232" s="55">
        <v>160</v>
      </c>
      <c r="D232" s="55">
        <v>150</v>
      </c>
      <c r="E232" s="55">
        <v>149</v>
      </c>
      <c r="F232" s="55">
        <v>153</v>
      </c>
      <c r="G232" s="55">
        <v>138</v>
      </c>
      <c r="H232" s="54">
        <v>202</v>
      </c>
      <c r="I232" s="56"/>
      <c r="J232" s="56"/>
      <c r="K232" s="52">
        <v>952</v>
      </c>
      <c r="L232" s="57">
        <f t="shared" si="17"/>
        <v>6</v>
      </c>
      <c r="M232" s="58">
        <f t="shared" si="16"/>
        <v>158.66666666666666</v>
      </c>
      <c r="N232" s="57" t="s">
        <v>119</v>
      </c>
      <c r="O232" s="1" t="s">
        <v>144</v>
      </c>
    </row>
    <row r="233" spans="1:15" ht="15.75" thickBot="1" x14ac:dyDescent="0.25">
      <c r="A233" s="66">
        <v>1</v>
      </c>
      <c r="B233" s="53" t="s">
        <v>87</v>
      </c>
      <c r="C233" s="55">
        <v>141</v>
      </c>
      <c r="D233" s="55">
        <v>194</v>
      </c>
      <c r="E233" s="55">
        <v>186</v>
      </c>
      <c r="F233" s="55">
        <v>146</v>
      </c>
      <c r="G233" s="55">
        <v>141</v>
      </c>
      <c r="H233" s="55">
        <v>160</v>
      </c>
      <c r="I233" s="56"/>
      <c r="J233" s="56"/>
      <c r="K233" s="52">
        <v>968</v>
      </c>
      <c r="L233" s="57">
        <f t="shared" si="17"/>
        <v>6</v>
      </c>
      <c r="M233" s="58">
        <f t="shared" si="16"/>
        <v>161.33333333333334</v>
      </c>
      <c r="N233" s="57" t="s">
        <v>119</v>
      </c>
      <c r="O233" s="1" t="s">
        <v>144</v>
      </c>
    </row>
    <row r="234" spans="1:15" ht="15.75" thickBot="1" x14ac:dyDescent="0.25">
      <c r="A234" s="66">
        <v>2</v>
      </c>
      <c r="B234" s="53" t="s">
        <v>88</v>
      </c>
      <c r="C234" s="55">
        <v>191</v>
      </c>
      <c r="D234" s="55">
        <v>166</v>
      </c>
      <c r="E234" s="54">
        <v>232</v>
      </c>
      <c r="F234" s="55">
        <v>176</v>
      </c>
      <c r="G234" s="55">
        <v>166</v>
      </c>
      <c r="H234" s="55">
        <v>175</v>
      </c>
      <c r="I234" s="82"/>
      <c r="J234" s="82"/>
      <c r="K234" s="52">
        <v>1106</v>
      </c>
      <c r="L234" s="57">
        <f t="shared" si="17"/>
        <v>6</v>
      </c>
      <c r="M234" s="58">
        <f t="shared" si="16"/>
        <v>184.33333333333334</v>
      </c>
      <c r="N234" s="86" t="s">
        <v>119</v>
      </c>
      <c r="O234" s="1" t="s">
        <v>144</v>
      </c>
    </row>
    <row r="235" spans="1:15" ht="15.75" thickBot="1" x14ac:dyDescent="0.25">
      <c r="A235" s="66">
        <v>3</v>
      </c>
      <c r="B235" s="53" t="s">
        <v>102</v>
      </c>
      <c r="C235" s="54">
        <v>226</v>
      </c>
      <c r="D235" s="55">
        <v>195</v>
      </c>
      <c r="E235" s="55">
        <v>164</v>
      </c>
      <c r="F235" s="55">
        <v>182</v>
      </c>
      <c r="G235" s="55">
        <v>160</v>
      </c>
      <c r="H235" s="55">
        <v>161</v>
      </c>
      <c r="I235" s="82"/>
      <c r="J235" s="82"/>
      <c r="K235" s="52">
        <v>1088</v>
      </c>
      <c r="L235" s="57">
        <f t="shared" si="17"/>
        <v>6</v>
      </c>
      <c r="M235" s="58">
        <f t="shared" si="16"/>
        <v>181.33333333333334</v>
      </c>
      <c r="N235" s="86" t="s">
        <v>119</v>
      </c>
      <c r="O235" s="1" t="s">
        <v>144</v>
      </c>
    </row>
    <row r="236" spans="1:15" ht="15.75" thickBot="1" x14ac:dyDescent="0.25">
      <c r="A236" s="66">
        <v>4</v>
      </c>
      <c r="B236" s="53" t="s">
        <v>76</v>
      </c>
      <c r="C236" s="55">
        <v>186</v>
      </c>
      <c r="D236" s="55">
        <v>177</v>
      </c>
      <c r="E236" s="55">
        <v>160</v>
      </c>
      <c r="F236" s="55">
        <v>178</v>
      </c>
      <c r="G236" s="55">
        <v>162</v>
      </c>
      <c r="H236" s="55">
        <v>149</v>
      </c>
      <c r="I236" s="82"/>
      <c r="J236" s="82"/>
      <c r="K236" s="52">
        <v>1012</v>
      </c>
      <c r="L236" s="57">
        <f t="shared" si="17"/>
        <v>6</v>
      </c>
      <c r="M236" s="58">
        <f t="shared" si="16"/>
        <v>168.66666666666666</v>
      </c>
      <c r="N236" s="86" t="s">
        <v>119</v>
      </c>
      <c r="O236" s="1" t="s">
        <v>144</v>
      </c>
    </row>
    <row r="237" spans="1:15" ht="15.75" thickBot="1" x14ac:dyDescent="0.25">
      <c r="A237" s="66">
        <v>5</v>
      </c>
      <c r="B237" s="53" t="s">
        <v>25</v>
      </c>
      <c r="C237" s="55">
        <v>170</v>
      </c>
      <c r="D237" s="55">
        <v>114</v>
      </c>
      <c r="E237" s="54">
        <v>204</v>
      </c>
      <c r="F237" s="55">
        <v>178</v>
      </c>
      <c r="G237" s="55">
        <v>194</v>
      </c>
      <c r="H237" s="55">
        <v>156</v>
      </c>
      <c r="I237" s="82"/>
      <c r="J237" s="82"/>
      <c r="K237" s="52">
        <v>1016</v>
      </c>
      <c r="L237" s="57">
        <f t="shared" si="17"/>
        <v>6</v>
      </c>
      <c r="M237" s="58">
        <f t="shared" si="16"/>
        <v>169.33333333333334</v>
      </c>
      <c r="N237" s="86" t="s">
        <v>119</v>
      </c>
      <c r="O237" s="1" t="s">
        <v>144</v>
      </c>
    </row>
    <row r="238" spans="1:15" ht="15.75" thickBot="1" x14ac:dyDescent="0.25">
      <c r="A238" s="66">
        <v>6</v>
      </c>
      <c r="B238" s="53" t="s">
        <v>38</v>
      </c>
      <c r="C238" s="55">
        <v>176</v>
      </c>
      <c r="D238" s="55">
        <v>118</v>
      </c>
      <c r="E238" s="55">
        <v>128</v>
      </c>
      <c r="F238" s="55">
        <v>122</v>
      </c>
      <c r="G238" s="55">
        <v>103</v>
      </c>
      <c r="H238" s="55">
        <v>144</v>
      </c>
      <c r="I238" s="82"/>
      <c r="J238" s="82"/>
      <c r="K238" s="52">
        <v>791</v>
      </c>
      <c r="L238" s="57">
        <f t="shared" si="17"/>
        <v>6</v>
      </c>
      <c r="M238" s="58">
        <f t="shared" si="16"/>
        <v>131.83333333333334</v>
      </c>
      <c r="N238" s="86" t="s">
        <v>119</v>
      </c>
      <c r="O238" s="1" t="s">
        <v>144</v>
      </c>
    </row>
    <row r="239" spans="1:15" ht="15.75" thickBot="1" x14ac:dyDescent="0.25">
      <c r="A239" s="66">
        <v>7</v>
      </c>
      <c r="B239" s="53" t="s">
        <v>37</v>
      </c>
      <c r="C239" s="55">
        <v>138</v>
      </c>
      <c r="D239" s="55">
        <v>161</v>
      </c>
      <c r="E239" s="55">
        <v>138</v>
      </c>
      <c r="F239" s="55">
        <v>128</v>
      </c>
      <c r="G239" s="55">
        <v>168</v>
      </c>
      <c r="H239" s="55">
        <v>138</v>
      </c>
      <c r="I239" s="82"/>
      <c r="J239" s="82"/>
      <c r="K239" s="52">
        <v>871</v>
      </c>
      <c r="L239" s="57">
        <f t="shared" si="17"/>
        <v>6</v>
      </c>
      <c r="M239" s="58">
        <f t="shared" si="16"/>
        <v>145.16666666666666</v>
      </c>
      <c r="N239" s="86" t="s">
        <v>119</v>
      </c>
      <c r="O239" s="1" t="s">
        <v>144</v>
      </c>
    </row>
    <row r="240" spans="1:15" ht="15.75" thickBot="1" x14ac:dyDescent="0.25">
      <c r="A240" s="66">
        <v>8</v>
      </c>
      <c r="B240" s="53" t="s">
        <v>31</v>
      </c>
      <c r="C240" s="55">
        <v>124</v>
      </c>
      <c r="D240" s="55">
        <v>178</v>
      </c>
      <c r="E240" s="55">
        <v>152</v>
      </c>
      <c r="F240" s="55">
        <v>164</v>
      </c>
      <c r="G240" s="55">
        <v>144</v>
      </c>
      <c r="H240" s="55">
        <v>145</v>
      </c>
      <c r="I240" s="82"/>
      <c r="J240" s="82"/>
      <c r="K240" s="52">
        <v>907</v>
      </c>
      <c r="L240" s="57">
        <f t="shared" si="17"/>
        <v>6</v>
      </c>
      <c r="M240" s="58">
        <f t="shared" si="16"/>
        <v>151.16666666666666</v>
      </c>
      <c r="N240" s="86" t="s">
        <v>119</v>
      </c>
      <c r="O240" s="1" t="s">
        <v>144</v>
      </c>
    </row>
    <row r="241" spans="1:15" ht="15.75" thickBot="1" x14ac:dyDescent="0.25">
      <c r="A241" s="66">
        <v>9</v>
      </c>
      <c r="B241" s="53" t="s">
        <v>58</v>
      </c>
      <c r="C241" s="55">
        <v>177</v>
      </c>
      <c r="D241" s="55">
        <v>178</v>
      </c>
      <c r="E241" s="55">
        <v>177</v>
      </c>
      <c r="F241" s="55">
        <v>192</v>
      </c>
      <c r="G241" s="55">
        <v>168</v>
      </c>
      <c r="H241" s="55">
        <v>178</v>
      </c>
      <c r="I241" s="82"/>
      <c r="J241" s="82"/>
      <c r="K241" s="52">
        <v>1070</v>
      </c>
      <c r="L241" s="57">
        <f t="shared" si="17"/>
        <v>6</v>
      </c>
      <c r="M241" s="58">
        <f t="shared" ref="M241:M272" si="20">SUM(K241/L241)</f>
        <v>178.33333333333334</v>
      </c>
      <c r="N241" s="86" t="s">
        <v>119</v>
      </c>
      <c r="O241" s="1" t="s">
        <v>144</v>
      </c>
    </row>
    <row r="242" spans="1:15" ht="15.75" thickBot="1" x14ac:dyDescent="0.25">
      <c r="A242" s="66">
        <v>10</v>
      </c>
      <c r="B242" s="53" t="s">
        <v>86</v>
      </c>
      <c r="C242" s="55">
        <v>117</v>
      </c>
      <c r="D242" s="55">
        <v>163</v>
      </c>
      <c r="E242" s="54">
        <v>246</v>
      </c>
      <c r="F242" s="55">
        <v>169</v>
      </c>
      <c r="G242" s="55">
        <v>146</v>
      </c>
      <c r="H242" s="55">
        <v>166</v>
      </c>
      <c r="I242" s="82"/>
      <c r="J242" s="82"/>
      <c r="K242" s="52">
        <v>1007</v>
      </c>
      <c r="L242" s="57">
        <f t="shared" si="17"/>
        <v>6</v>
      </c>
      <c r="M242" s="58">
        <f t="shared" si="20"/>
        <v>167.83333333333334</v>
      </c>
      <c r="N242" s="86" t="s">
        <v>119</v>
      </c>
      <c r="O242" s="1" t="s">
        <v>144</v>
      </c>
    </row>
    <row r="243" spans="1:15" ht="15.75" thickBot="1" x14ac:dyDescent="0.25">
      <c r="A243" s="66">
        <v>11</v>
      </c>
      <c r="B243" s="53" t="s">
        <v>57</v>
      </c>
      <c r="C243" s="55">
        <v>149</v>
      </c>
      <c r="D243" s="54">
        <v>203</v>
      </c>
      <c r="E243" s="55">
        <v>178</v>
      </c>
      <c r="F243" s="55">
        <v>151</v>
      </c>
      <c r="G243" s="55">
        <v>181</v>
      </c>
      <c r="H243" s="55">
        <v>183</v>
      </c>
      <c r="I243" s="82"/>
      <c r="J243" s="82"/>
      <c r="K243" s="52">
        <v>1045</v>
      </c>
      <c r="L243" s="57">
        <f t="shared" ref="L243:L274" si="21">COUNT(C243:H243)</f>
        <v>6</v>
      </c>
      <c r="M243" s="58">
        <f t="shared" si="20"/>
        <v>174.16666666666666</v>
      </c>
      <c r="N243" s="86" t="s">
        <v>119</v>
      </c>
      <c r="O243" s="1" t="s">
        <v>144</v>
      </c>
    </row>
    <row r="244" spans="1:15" ht="15.75" thickBot="1" x14ac:dyDescent="0.25">
      <c r="A244" s="66">
        <v>12</v>
      </c>
      <c r="B244" s="53" t="s">
        <v>28</v>
      </c>
      <c r="C244" s="55">
        <v>168</v>
      </c>
      <c r="D244" s="55">
        <v>196</v>
      </c>
      <c r="E244" s="54">
        <v>202</v>
      </c>
      <c r="F244" s="55">
        <v>170</v>
      </c>
      <c r="G244" s="55">
        <v>163</v>
      </c>
      <c r="H244" s="55">
        <v>193</v>
      </c>
      <c r="I244" s="82"/>
      <c r="J244" s="82"/>
      <c r="K244" s="52">
        <v>1092</v>
      </c>
      <c r="L244" s="57">
        <f t="shared" si="21"/>
        <v>6</v>
      </c>
      <c r="M244" s="58">
        <f t="shared" si="20"/>
        <v>182</v>
      </c>
      <c r="N244" s="86" t="s">
        <v>119</v>
      </c>
      <c r="O244" s="1" t="s">
        <v>144</v>
      </c>
    </row>
    <row r="245" spans="1:15" ht="15.75" thickBot="1" x14ac:dyDescent="0.25">
      <c r="A245" s="66">
        <v>13</v>
      </c>
      <c r="B245" s="53" t="s">
        <v>75</v>
      </c>
      <c r="C245" s="55">
        <v>170</v>
      </c>
      <c r="D245" s="55">
        <v>151</v>
      </c>
      <c r="E245" s="55">
        <v>170</v>
      </c>
      <c r="F245" s="55">
        <v>128</v>
      </c>
      <c r="G245" s="55">
        <v>179</v>
      </c>
      <c r="H245" s="55">
        <v>166</v>
      </c>
      <c r="I245" s="82"/>
      <c r="J245" s="82"/>
      <c r="K245" s="52">
        <v>964</v>
      </c>
      <c r="L245" s="57">
        <f t="shared" si="21"/>
        <v>6</v>
      </c>
      <c r="M245" s="58">
        <f t="shared" si="20"/>
        <v>160.66666666666666</v>
      </c>
      <c r="N245" s="86" t="s">
        <v>119</v>
      </c>
      <c r="O245" s="1" t="s">
        <v>144</v>
      </c>
    </row>
    <row r="246" spans="1:15" ht="15.75" thickBot="1" x14ac:dyDescent="0.25">
      <c r="A246" s="66">
        <v>14</v>
      </c>
      <c r="B246" s="53" t="s">
        <v>77</v>
      </c>
      <c r="C246" s="55">
        <v>150</v>
      </c>
      <c r="D246" s="55">
        <v>108</v>
      </c>
      <c r="E246" s="55">
        <v>133</v>
      </c>
      <c r="F246" s="55">
        <v>133</v>
      </c>
      <c r="G246" s="55">
        <v>136</v>
      </c>
      <c r="H246" s="55">
        <v>150</v>
      </c>
      <c r="I246" s="82"/>
      <c r="J246" s="82"/>
      <c r="K246" s="52">
        <v>810</v>
      </c>
      <c r="L246" s="57">
        <f t="shared" si="21"/>
        <v>6</v>
      </c>
      <c r="M246" s="58">
        <f t="shared" si="20"/>
        <v>135</v>
      </c>
      <c r="N246" s="86" t="s">
        <v>119</v>
      </c>
      <c r="O246" s="1" t="s">
        <v>144</v>
      </c>
    </row>
    <row r="247" spans="1:15" ht="15.75" thickBot="1" x14ac:dyDescent="0.25">
      <c r="A247" s="66">
        <v>15</v>
      </c>
      <c r="B247" s="53" t="s">
        <v>78</v>
      </c>
      <c r="C247" s="55">
        <v>148</v>
      </c>
      <c r="D247" s="55">
        <v>181</v>
      </c>
      <c r="E247" s="55">
        <v>142</v>
      </c>
      <c r="F247" s="55">
        <v>121</v>
      </c>
      <c r="G247" s="55">
        <v>158</v>
      </c>
      <c r="H247" s="55">
        <v>157</v>
      </c>
      <c r="I247" s="82"/>
      <c r="J247" s="82"/>
      <c r="K247" s="52">
        <v>907</v>
      </c>
      <c r="L247" s="57">
        <f t="shared" si="21"/>
        <v>6</v>
      </c>
      <c r="M247" s="59">
        <f t="shared" si="20"/>
        <v>151.16666666666666</v>
      </c>
      <c r="N247" s="86" t="s">
        <v>119</v>
      </c>
      <c r="O247" s="1" t="s">
        <v>144</v>
      </c>
    </row>
    <row r="248" spans="1:15" ht="15.75" thickBot="1" x14ac:dyDescent="0.25">
      <c r="A248" s="66">
        <v>16</v>
      </c>
      <c r="B248" s="53" t="s">
        <v>29</v>
      </c>
      <c r="C248" s="55">
        <v>177</v>
      </c>
      <c r="D248" s="55">
        <v>125</v>
      </c>
      <c r="E248" s="55">
        <v>147</v>
      </c>
      <c r="F248" s="55">
        <v>152</v>
      </c>
      <c r="G248" s="55">
        <v>155</v>
      </c>
      <c r="H248" s="55">
        <v>129</v>
      </c>
      <c r="I248" s="82"/>
      <c r="J248" s="82"/>
      <c r="K248" s="52">
        <v>885</v>
      </c>
      <c r="L248" s="57">
        <f t="shared" si="21"/>
        <v>6</v>
      </c>
      <c r="M248" s="58">
        <f t="shared" si="20"/>
        <v>147.5</v>
      </c>
      <c r="N248" s="86" t="s">
        <v>119</v>
      </c>
      <c r="O248" s="1" t="s">
        <v>144</v>
      </c>
    </row>
    <row r="249" spans="1:15" ht="15.75" thickBot="1" x14ac:dyDescent="0.25">
      <c r="A249" s="66">
        <v>1</v>
      </c>
      <c r="B249" s="53" t="s">
        <v>73</v>
      </c>
      <c r="C249" s="55">
        <v>159</v>
      </c>
      <c r="D249" s="55">
        <v>179</v>
      </c>
      <c r="E249" s="55">
        <v>181</v>
      </c>
      <c r="F249" s="55">
        <v>132</v>
      </c>
      <c r="G249" s="55">
        <v>172</v>
      </c>
      <c r="H249" s="55">
        <v>178</v>
      </c>
      <c r="I249" s="82"/>
      <c r="J249" s="82"/>
      <c r="K249" s="52">
        <v>1001</v>
      </c>
      <c r="L249" s="57">
        <f t="shared" si="21"/>
        <v>6</v>
      </c>
      <c r="M249" s="58">
        <f t="shared" si="20"/>
        <v>166.83333333333334</v>
      </c>
      <c r="N249" s="86" t="s">
        <v>119</v>
      </c>
      <c r="O249" s="1" t="s">
        <v>144</v>
      </c>
    </row>
    <row r="250" spans="1:15" ht="15.75" thickBot="1" x14ac:dyDescent="0.25">
      <c r="A250" s="66">
        <v>2</v>
      </c>
      <c r="B250" s="53" t="s">
        <v>26</v>
      </c>
      <c r="C250" s="55">
        <v>144</v>
      </c>
      <c r="D250" s="54">
        <v>224</v>
      </c>
      <c r="E250" s="55">
        <v>181</v>
      </c>
      <c r="F250" s="54">
        <v>212</v>
      </c>
      <c r="G250" s="55">
        <v>145</v>
      </c>
      <c r="H250" s="55">
        <v>175</v>
      </c>
      <c r="I250" s="82"/>
      <c r="J250" s="82"/>
      <c r="K250" s="52">
        <v>1081</v>
      </c>
      <c r="L250" s="57">
        <f t="shared" si="21"/>
        <v>6</v>
      </c>
      <c r="M250" s="58">
        <f t="shared" si="20"/>
        <v>180.16666666666666</v>
      </c>
      <c r="N250" s="86" t="s">
        <v>119</v>
      </c>
      <c r="O250" s="1" t="s">
        <v>144</v>
      </c>
    </row>
    <row r="251" spans="1:15" ht="15.75" thickBot="1" x14ac:dyDescent="0.25">
      <c r="A251" s="66">
        <v>3</v>
      </c>
      <c r="B251" s="53" t="s">
        <v>135</v>
      </c>
      <c r="C251" s="54">
        <v>201</v>
      </c>
      <c r="D251" s="55">
        <v>173</v>
      </c>
      <c r="E251" s="55">
        <v>138</v>
      </c>
      <c r="F251" s="55">
        <v>124</v>
      </c>
      <c r="G251" s="55">
        <v>164</v>
      </c>
      <c r="H251" s="55">
        <v>171</v>
      </c>
      <c r="I251" s="82"/>
      <c r="J251" s="82"/>
      <c r="K251" s="52">
        <v>971</v>
      </c>
      <c r="L251" s="57">
        <f t="shared" si="21"/>
        <v>6</v>
      </c>
      <c r="M251" s="58">
        <f t="shared" si="20"/>
        <v>161.83333333333334</v>
      </c>
      <c r="N251" s="86" t="s">
        <v>119</v>
      </c>
      <c r="O251" s="1" t="s">
        <v>144</v>
      </c>
    </row>
    <row r="252" spans="1:15" ht="15.75" thickBot="1" x14ac:dyDescent="0.25">
      <c r="A252" s="66">
        <v>4</v>
      </c>
      <c r="B252" s="53" t="s">
        <v>89</v>
      </c>
      <c r="C252" s="55">
        <v>170</v>
      </c>
      <c r="D252" s="55">
        <v>161</v>
      </c>
      <c r="E252" s="55">
        <v>147</v>
      </c>
      <c r="F252" s="55">
        <v>86</v>
      </c>
      <c r="G252" s="55">
        <v>131</v>
      </c>
      <c r="H252" s="55">
        <v>156</v>
      </c>
      <c r="I252" s="82"/>
      <c r="J252" s="82"/>
      <c r="K252" s="52">
        <v>851</v>
      </c>
      <c r="L252" s="57">
        <f t="shared" si="21"/>
        <v>6</v>
      </c>
      <c r="M252" s="58">
        <f t="shared" si="20"/>
        <v>141.83333333333334</v>
      </c>
      <c r="N252" s="86" t="s">
        <v>119</v>
      </c>
      <c r="O252" s="1" t="s">
        <v>144</v>
      </c>
    </row>
    <row r="253" spans="1:15" ht="15.75" thickBot="1" x14ac:dyDescent="0.25">
      <c r="A253" s="66">
        <v>5</v>
      </c>
      <c r="B253" s="53" t="s">
        <v>30</v>
      </c>
      <c r="C253" s="55">
        <v>151</v>
      </c>
      <c r="D253" s="55">
        <v>173</v>
      </c>
      <c r="E253" s="55">
        <v>159</v>
      </c>
      <c r="F253" s="55">
        <v>137</v>
      </c>
      <c r="G253" s="55">
        <v>145</v>
      </c>
      <c r="H253" s="55">
        <v>102</v>
      </c>
      <c r="I253" s="82"/>
      <c r="J253" s="82"/>
      <c r="K253" s="52">
        <v>867</v>
      </c>
      <c r="L253" s="57">
        <f t="shared" si="21"/>
        <v>6</v>
      </c>
      <c r="M253" s="58">
        <f t="shared" si="20"/>
        <v>144.5</v>
      </c>
      <c r="N253" s="86" t="s">
        <v>119</v>
      </c>
      <c r="O253" s="1" t="s">
        <v>144</v>
      </c>
    </row>
    <row r="254" spans="1:15" ht="15.75" thickBot="1" x14ac:dyDescent="0.25">
      <c r="A254" s="66">
        <v>6</v>
      </c>
      <c r="B254" s="53" t="s">
        <v>136</v>
      </c>
      <c r="C254" s="55">
        <v>165</v>
      </c>
      <c r="D254" s="55">
        <v>161</v>
      </c>
      <c r="E254" s="55">
        <v>177</v>
      </c>
      <c r="F254" s="55">
        <v>148</v>
      </c>
      <c r="G254" s="55">
        <v>136</v>
      </c>
      <c r="H254" s="55">
        <v>141</v>
      </c>
      <c r="I254" s="82"/>
      <c r="J254" s="82"/>
      <c r="K254" s="52">
        <v>928</v>
      </c>
      <c r="L254" s="57">
        <f t="shared" si="21"/>
        <v>6</v>
      </c>
      <c r="M254" s="58">
        <f t="shared" si="20"/>
        <v>154.66666666666666</v>
      </c>
      <c r="N254" s="86" t="s">
        <v>119</v>
      </c>
      <c r="O254" s="1" t="s">
        <v>144</v>
      </c>
    </row>
    <row r="255" spans="1:15" ht="15.75" thickBot="1" x14ac:dyDescent="0.25">
      <c r="A255" s="66">
        <v>7</v>
      </c>
      <c r="B255" s="53" t="s">
        <v>39</v>
      </c>
      <c r="C255" s="55">
        <v>148</v>
      </c>
      <c r="D255" s="55">
        <v>179</v>
      </c>
      <c r="E255" s="55">
        <v>152</v>
      </c>
      <c r="F255" s="55">
        <v>134</v>
      </c>
      <c r="G255" s="55">
        <v>178</v>
      </c>
      <c r="H255" s="55">
        <v>179</v>
      </c>
      <c r="I255" s="82"/>
      <c r="J255" s="82"/>
      <c r="K255" s="52">
        <v>970</v>
      </c>
      <c r="L255" s="57">
        <f t="shared" si="21"/>
        <v>6</v>
      </c>
      <c r="M255" s="58">
        <f t="shared" si="20"/>
        <v>161.66666666666666</v>
      </c>
      <c r="N255" s="86" t="s">
        <v>119</v>
      </c>
      <c r="O255" s="1" t="s">
        <v>144</v>
      </c>
    </row>
    <row r="256" spans="1:15" ht="15.75" thickBot="1" x14ac:dyDescent="0.25">
      <c r="A256" s="66">
        <v>8</v>
      </c>
      <c r="B256" s="53" t="s">
        <v>98</v>
      </c>
      <c r="C256" s="54">
        <v>204</v>
      </c>
      <c r="D256" s="55">
        <v>148</v>
      </c>
      <c r="E256" s="55">
        <v>193</v>
      </c>
      <c r="F256" s="55">
        <v>193</v>
      </c>
      <c r="G256" s="55">
        <v>161</v>
      </c>
      <c r="H256" s="55">
        <v>137</v>
      </c>
      <c r="I256" s="82"/>
      <c r="J256" s="82"/>
      <c r="K256" s="52">
        <v>1036</v>
      </c>
      <c r="L256" s="57">
        <f t="shared" si="21"/>
        <v>6</v>
      </c>
      <c r="M256" s="58">
        <f t="shared" si="20"/>
        <v>172.66666666666666</v>
      </c>
      <c r="N256" s="86" t="s">
        <v>119</v>
      </c>
      <c r="O256" s="1" t="s">
        <v>144</v>
      </c>
    </row>
    <row r="257" spans="1:15" ht="15.75" thickBot="1" x14ac:dyDescent="0.25">
      <c r="A257" s="66">
        <v>9</v>
      </c>
      <c r="B257" s="53" t="s">
        <v>74</v>
      </c>
      <c r="C257" s="55">
        <v>161</v>
      </c>
      <c r="D257" s="55">
        <v>127</v>
      </c>
      <c r="E257" s="55">
        <v>156</v>
      </c>
      <c r="F257" s="55">
        <v>162</v>
      </c>
      <c r="G257" s="55">
        <v>154</v>
      </c>
      <c r="H257" s="54">
        <v>213</v>
      </c>
      <c r="I257" s="82"/>
      <c r="J257" s="82"/>
      <c r="K257" s="52">
        <v>973</v>
      </c>
      <c r="L257" s="57">
        <f t="shared" si="21"/>
        <v>6</v>
      </c>
      <c r="M257" s="58">
        <f t="shared" si="20"/>
        <v>162.16666666666666</v>
      </c>
      <c r="N257" s="86" t="s">
        <v>119</v>
      </c>
      <c r="O257" s="1" t="s">
        <v>144</v>
      </c>
    </row>
    <row r="258" spans="1:15" ht="15.75" thickBot="1" x14ac:dyDescent="0.25">
      <c r="A258" s="66">
        <v>10</v>
      </c>
      <c r="B258" s="53" t="s">
        <v>27</v>
      </c>
      <c r="C258" s="55">
        <v>149</v>
      </c>
      <c r="D258" s="55">
        <v>157</v>
      </c>
      <c r="E258" s="55">
        <v>141</v>
      </c>
      <c r="F258" s="55">
        <v>166</v>
      </c>
      <c r="G258" s="54">
        <v>204</v>
      </c>
      <c r="H258" s="55">
        <v>168</v>
      </c>
      <c r="I258" s="82"/>
      <c r="J258" s="82"/>
      <c r="K258" s="52">
        <v>985</v>
      </c>
      <c r="L258" s="57">
        <f t="shared" si="21"/>
        <v>6</v>
      </c>
      <c r="M258" s="58">
        <f t="shared" si="20"/>
        <v>164.16666666666666</v>
      </c>
      <c r="N258" s="86" t="s">
        <v>119</v>
      </c>
      <c r="O258" s="1" t="s">
        <v>144</v>
      </c>
    </row>
    <row r="259" spans="1:15" ht="15.75" thickBot="1" x14ac:dyDescent="0.25">
      <c r="A259" s="66">
        <v>11</v>
      </c>
      <c r="B259" s="53" t="s">
        <v>90</v>
      </c>
      <c r="C259" s="55">
        <v>117</v>
      </c>
      <c r="D259" s="55">
        <v>114</v>
      </c>
      <c r="E259" s="55">
        <v>162</v>
      </c>
      <c r="F259" s="55">
        <v>125</v>
      </c>
      <c r="G259" s="55">
        <v>158</v>
      </c>
      <c r="H259" s="55">
        <v>154</v>
      </c>
      <c r="I259" s="82"/>
      <c r="J259" s="82"/>
      <c r="K259" s="52">
        <v>830</v>
      </c>
      <c r="L259" s="57">
        <f t="shared" si="21"/>
        <v>6</v>
      </c>
      <c r="M259" s="58">
        <f t="shared" si="20"/>
        <v>138.33333333333334</v>
      </c>
      <c r="N259" s="86" t="s">
        <v>119</v>
      </c>
      <c r="O259" s="1" t="s">
        <v>147</v>
      </c>
    </row>
    <row r="260" spans="1:15" ht="15.75" thickBot="1" x14ac:dyDescent="0.25">
      <c r="A260" s="66">
        <v>12</v>
      </c>
      <c r="B260" s="53" t="s">
        <v>15</v>
      </c>
      <c r="C260" s="55">
        <v>171</v>
      </c>
      <c r="D260" s="55">
        <v>165</v>
      </c>
      <c r="E260" s="55">
        <v>173</v>
      </c>
      <c r="F260" s="55">
        <v>144</v>
      </c>
      <c r="G260" s="55">
        <v>188</v>
      </c>
      <c r="H260" s="55">
        <v>103</v>
      </c>
      <c r="I260" s="82"/>
      <c r="J260" s="82"/>
      <c r="K260" s="52">
        <v>944</v>
      </c>
      <c r="L260" s="57">
        <f t="shared" si="21"/>
        <v>6</v>
      </c>
      <c r="M260" s="58">
        <f t="shared" si="20"/>
        <v>157.33333333333334</v>
      </c>
      <c r="N260" s="86" t="s">
        <v>119</v>
      </c>
      <c r="O260" s="1" t="s">
        <v>147</v>
      </c>
    </row>
    <row r="261" spans="1:15" ht="15.75" thickBot="1" x14ac:dyDescent="0.25">
      <c r="A261" s="66">
        <v>13</v>
      </c>
      <c r="B261" s="53" t="s">
        <v>48</v>
      </c>
      <c r="C261" s="54">
        <v>131</v>
      </c>
      <c r="D261" s="54">
        <v>158</v>
      </c>
      <c r="E261" s="55">
        <v>128</v>
      </c>
      <c r="F261" s="55">
        <v>137</v>
      </c>
      <c r="G261" s="55">
        <v>147</v>
      </c>
      <c r="H261" s="55">
        <v>157</v>
      </c>
      <c r="I261" s="82"/>
      <c r="J261" s="82"/>
      <c r="K261" s="52">
        <v>858</v>
      </c>
      <c r="L261" s="57">
        <f t="shared" si="21"/>
        <v>6</v>
      </c>
      <c r="M261" s="58">
        <f t="shared" si="20"/>
        <v>143</v>
      </c>
      <c r="N261" s="86" t="s">
        <v>119</v>
      </c>
      <c r="O261" s="1" t="s">
        <v>147</v>
      </c>
    </row>
    <row r="262" spans="1:15" ht="15.75" thickBot="1" x14ac:dyDescent="0.25">
      <c r="A262" s="66">
        <v>14</v>
      </c>
      <c r="B262" s="53" t="s">
        <v>67</v>
      </c>
      <c r="C262" s="55">
        <v>189</v>
      </c>
      <c r="D262" s="55">
        <v>105</v>
      </c>
      <c r="E262" s="55">
        <v>142</v>
      </c>
      <c r="F262" s="55">
        <v>151</v>
      </c>
      <c r="G262" s="55">
        <v>177</v>
      </c>
      <c r="H262" s="55">
        <v>175</v>
      </c>
      <c r="I262" s="82"/>
      <c r="J262" s="82"/>
      <c r="K262" s="52">
        <v>939</v>
      </c>
      <c r="L262" s="57">
        <f t="shared" si="21"/>
        <v>6</v>
      </c>
      <c r="M262" s="58">
        <f t="shared" si="20"/>
        <v>156.5</v>
      </c>
      <c r="N262" s="86" t="s">
        <v>119</v>
      </c>
      <c r="O262" s="1" t="s">
        <v>147</v>
      </c>
    </row>
    <row r="263" spans="1:15" x14ac:dyDescent="0.2">
      <c r="A263" s="70">
        <v>1</v>
      </c>
      <c r="B263" s="76" t="s">
        <v>71</v>
      </c>
      <c r="C263" s="78">
        <v>108</v>
      </c>
      <c r="D263" s="78">
        <v>168</v>
      </c>
      <c r="E263" s="78">
        <v>128</v>
      </c>
      <c r="F263" s="78">
        <v>158</v>
      </c>
      <c r="G263" s="78">
        <v>154</v>
      </c>
      <c r="H263" s="78">
        <v>140</v>
      </c>
      <c r="I263" s="82"/>
      <c r="J263" s="82"/>
      <c r="K263" s="93">
        <v>856</v>
      </c>
      <c r="L263" s="83">
        <f t="shared" si="21"/>
        <v>6</v>
      </c>
      <c r="M263" s="84">
        <f t="shared" si="20"/>
        <v>142.66666666666666</v>
      </c>
      <c r="N263" s="86" t="s">
        <v>119</v>
      </c>
      <c r="O263" s="1" t="s">
        <v>147</v>
      </c>
    </row>
    <row r="264" spans="1:15" x14ac:dyDescent="0.2">
      <c r="A264" s="70">
        <v>2</v>
      </c>
      <c r="B264" s="76" t="s">
        <v>22</v>
      </c>
      <c r="C264" s="78">
        <v>109</v>
      </c>
      <c r="D264" s="78">
        <v>115</v>
      </c>
      <c r="E264" s="78">
        <v>113</v>
      </c>
      <c r="F264" s="78">
        <v>125</v>
      </c>
      <c r="G264" s="78">
        <v>125</v>
      </c>
      <c r="H264" s="78">
        <v>143</v>
      </c>
      <c r="I264" s="82"/>
      <c r="J264" s="82"/>
      <c r="K264" s="93">
        <v>730</v>
      </c>
      <c r="L264" s="83">
        <f t="shared" si="21"/>
        <v>6</v>
      </c>
      <c r="M264" s="84">
        <f t="shared" si="20"/>
        <v>121.66666666666667</v>
      </c>
      <c r="N264" s="86" t="s">
        <v>119</v>
      </c>
      <c r="O264" s="1" t="s">
        <v>147</v>
      </c>
    </row>
    <row r="265" spans="1:15" x14ac:dyDescent="0.2">
      <c r="A265" s="70">
        <v>3</v>
      </c>
      <c r="B265" s="76" t="s">
        <v>80</v>
      </c>
      <c r="C265" s="78">
        <v>124</v>
      </c>
      <c r="D265" s="78">
        <v>106</v>
      </c>
      <c r="E265" s="78">
        <v>129</v>
      </c>
      <c r="F265" s="78">
        <v>153</v>
      </c>
      <c r="G265" s="78">
        <v>98</v>
      </c>
      <c r="H265" s="78">
        <v>111</v>
      </c>
      <c r="I265" s="82"/>
      <c r="J265" s="82"/>
      <c r="K265" s="93">
        <v>721</v>
      </c>
      <c r="L265" s="83">
        <f t="shared" si="21"/>
        <v>6</v>
      </c>
      <c r="M265" s="84">
        <f t="shared" si="20"/>
        <v>120.16666666666667</v>
      </c>
      <c r="N265" s="86" t="s">
        <v>119</v>
      </c>
      <c r="O265" s="1" t="s">
        <v>147</v>
      </c>
    </row>
    <row r="266" spans="1:15" x14ac:dyDescent="0.2">
      <c r="A266" s="70">
        <v>4</v>
      </c>
      <c r="B266" s="76" t="s">
        <v>43</v>
      </c>
      <c r="C266" s="78">
        <v>147</v>
      </c>
      <c r="D266" s="78">
        <v>158</v>
      </c>
      <c r="E266" s="78">
        <v>171</v>
      </c>
      <c r="F266" s="78">
        <v>194</v>
      </c>
      <c r="G266" s="78">
        <v>179</v>
      </c>
      <c r="H266" s="78">
        <v>127</v>
      </c>
      <c r="I266" s="82"/>
      <c r="J266" s="82"/>
      <c r="K266" s="93">
        <v>976</v>
      </c>
      <c r="L266" s="83">
        <f t="shared" si="21"/>
        <v>6</v>
      </c>
      <c r="M266" s="84">
        <f t="shared" si="20"/>
        <v>162.66666666666666</v>
      </c>
      <c r="N266" s="86" t="s">
        <v>119</v>
      </c>
      <c r="O266" s="1" t="s">
        <v>147</v>
      </c>
    </row>
    <row r="267" spans="1:15" x14ac:dyDescent="0.2">
      <c r="A267" s="70">
        <v>5</v>
      </c>
      <c r="B267" s="76" t="s">
        <v>45</v>
      </c>
      <c r="C267" s="78">
        <v>189</v>
      </c>
      <c r="D267" s="78">
        <v>151</v>
      </c>
      <c r="E267" s="78">
        <v>175</v>
      </c>
      <c r="F267" s="78">
        <v>148</v>
      </c>
      <c r="G267" s="79">
        <v>212</v>
      </c>
      <c r="H267" s="78">
        <v>143</v>
      </c>
      <c r="I267" s="82"/>
      <c r="J267" s="82"/>
      <c r="K267" s="93">
        <v>1018</v>
      </c>
      <c r="L267" s="83">
        <f t="shared" si="21"/>
        <v>6</v>
      </c>
      <c r="M267" s="84">
        <f t="shared" si="20"/>
        <v>169.66666666666666</v>
      </c>
      <c r="N267" s="86" t="s">
        <v>119</v>
      </c>
      <c r="O267" s="1" t="s">
        <v>147</v>
      </c>
    </row>
    <row r="268" spans="1:15" ht="15.75" thickBot="1" x14ac:dyDescent="0.25">
      <c r="A268" s="70">
        <v>6</v>
      </c>
      <c r="B268" s="76" t="s">
        <v>18</v>
      </c>
      <c r="C268" s="78">
        <v>153</v>
      </c>
      <c r="D268" s="78">
        <v>169</v>
      </c>
      <c r="E268" s="78">
        <v>147</v>
      </c>
      <c r="F268" s="78">
        <v>146</v>
      </c>
      <c r="G268" s="78">
        <v>141</v>
      </c>
      <c r="H268" s="78">
        <v>155</v>
      </c>
      <c r="I268" s="82"/>
      <c r="J268" s="82"/>
      <c r="K268" s="93">
        <v>911</v>
      </c>
      <c r="L268" s="83">
        <f t="shared" si="21"/>
        <v>6</v>
      </c>
      <c r="M268" s="84">
        <f t="shared" si="20"/>
        <v>151.83333333333334</v>
      </c>
      <c r="N268" s="86" t="s">
        <v>119</v>
      </c>
      <c r="O268" s="1" t="s">
        <v>147</v>
      </c>
    </row>
    <row r="269" spans="1:15" ht="15.75" thickBot="1" x14ac:dyDescent="0.25">
      <c r="A269" s="70">
        <v>7</v>
      </c>
      <c r="B269" s="53" t="s">
        <v>20</v>
      </c>
      <c r="C269" s="78">
        <v>138</v>
      </c>
      <c r="D269" s="78">
        <v>110</v>
      </c>
      <c r="E269" s="78">
        <v>131</v>
      </c>
      <c r="F269" s="78">
        <v>99</v>
      </c>
      <c r="G269" s="78">
        <v>160</v>
      </c>
      <c r="H269" s="78">
        <v>136</v>
      </c>
      <c r="I269" s="82"/>
      <c r="J269" s="82"/>
      <c r="K269" s="93">
        <v>774</v>
      </c>
      <c r="L269" s="83">
        <f t="shared" si="21"/>
        <v>6</v>
      </c>
      <c r="M269" s="84">
        <f t="shared" si="20"/>
        <v>129</v>
      </c>
      <c r="N269" s="86" t="s">
        <v>119</v>
      </c>
      <c r="O269" s="1" t="s">
        <v>147</v>
      </c>
    </row>
    <row r="270" spans="1:15" x14ac:dyDescent="0.2">
      <c r="A270" s="70">
        <v>8</v>
      </c>
      <c r="B270" s="76" t="s">
        <v>65</v>
      </c>
      <c r="C270" s="78">
        <v>114</v>
      </c>
      <c r="D270" s="79">
        <v>205</v>
      </c>
      <c r="E270" s="78">
        <v>176</v>
      </c>
      <c r="F270" s="78">
        <v>161</v>
      </c>
      <c r="G270" s="78">
        <v>155</v>
      </c>
      <c r="H270" s="78">
        <v>136</v>
      </c>
      <c r="I270" s="82"/>
      <c r="J270" s="82"/>
      <c r="K270" s="93">
        <v>947</v>
      </c>
      <c r="L270" s="83">
        <f t="shared" si="21"/>
        <v>6</v>
      </c>
      <c r="M270" s="84">
        <f t="shared" si="20"/>
        <v>157.83333333333334</v>
      </c>
      <c r="N270" s="86" t="s">
        <v>119</v>
      </c>
      <c r="O270" s="1" t="s">
        <v>147</v>
      </c>
    </row>
    <row r="271" spans="1:15" x14ac:dyDescent="0.2">
      <c r="A271" s="70">
        <v>9</v>
      </c>
      <c r="B271" s="76" t="s">
        <v>70</v>
      </c>
      <c r="C271" s="78">
        <v>118</v>
      </c>
      <c r="D271" s="78">
        <v>157</v>
      </c>
      <c r="E271" s="78">
        <v>136</v>
      </c>
      <c r="F271" s="78">
        <v>140</v>
      </c>
      <c r="G271" s="78">
        <v>191</v>
      </c>
      <c r="H271" s="78">
        <v>149</v>
      </c>
      <c r="I271" s="82"/>
      <c r="J271" s="82"/>
      <c r="K271" s="93">
        <v>891</v>
      </c>
      <c r="L271" s="83">
        <f t="shared" si="21"/>
        <v>6</v>
      </c>
      <c r="M271" s="84">
        <f t="shared" si="20"/>
        <v>148.5</v>
      </c>
      <c r="N271" s="86" t="s">
        <v>119</v>
      </c>
      <c r="O271" s="1" t="s">
        <v>147</v>
      </c>
    </row>
    <row r="272" spans="1:15" x14ac:dyDescent="0.2">
      <c r="A272" s="70">
        <v>10</v>
      </c>
      <c r="B272" s="76" t="s">
        <v>14</v>
      </c>
      <c r="C272" s="78">
        <v>153</v>
      </c>
      <c r="D272" s="78">
        <v>146</v>
      </c>
      <c r="E272" s="78">
        <v>124</v>
      </c>
      <c r="F272" s="78">
        <v>126</v>
      </c>
      <c r="G272" s="78">
        <v>134</v>
      </c>
      <c r="H272" s="78">
        <v>121</v>
      </c>
      <c r="I272" s="82"/>
      <c r="J272" s="82"/>
      <c r="K272" s="93">
        <v>804</v>
      </c>
      <c r="L272" s="83">
        <f t="shared" si="21"/>
        <v>6</v>
      </c>
      <c r="M272" s="84">
        <f t="shared" si="20"/>
        <v>134</v>
      </c>
      <c r="N272" s="86" t="s">
        <v>119</v>
      </c>
      <c r="O272" s="1" t="s">
        <v>147</v>
      </c>
    </row>
    <row r="273" spans="1:15" x14ac:dyDescent="0.2">
      <c r="A273" s="70">
        <v>11</v>
      </c>
      <c r="B273" s="76" t="s">
        <v>46</v>
      </c>
      <c r="C273" s="78">
        <v>147</v>
      </c>
      <c r="D273" s="78">
        <v>135</v>
      </c>
      <c r="E273" s="78">
        <v>159</v>
      </c>
      <c r="F273" s="78">
        <v>155</v>
      </c>
      <c r="G273" s="78">
        <v>176</v>
      </c>
      <c r="H273" s="78">
        <v>128</v>
      </c>
      <c r="I273" s="82"/>
      <c r="J273" s="82"/>
      <c r="K273" s="93">
        <v>900</v>
      </c>
      <c r="L273" s="83">
        <f t="shared" si="21"/>
        <v>6</v>
      </c>
      <c r="M273" s="84">
        <f t="shared" ref="M273:M286" si="22">SUM(K273/L273)</f>
        <v>150</v>
      </c>
      <c r="N273" s="86" t="s">
        <v>119</v>
      </c>
      <c r="O273" s="1" t="s">
        <v>147</v>
      </c>
    </row>
    <row r="274" spans="1:15" x14ac:dyDescent="0.2">
      <c r="A274" s="70">
        <v>12</v>
      </c>
      <c r="B274" s="76" t="s">
        <v>42</v>
      </c>
      <c r="C274" s="78">
        <v>154</v>
      </c>
      <c r="D274" s="78">
        <v>177</v>
      </c>
      <c r="E274" s="78">
        <v>166</v>
      </c>
      <c r="F274" s="78">
        <v>153</v>
      </c>
      <c r="G274" s="78">
        <v>180</v>
      </c>
      <c r="H274" s="78">
        <v>152</v>
      </c>
      <c r="I274" s="82"/>
      <c r="J274" s="82"/>
      <c r="K274" s="93">
        <v>982</v>
      </c>
      <c r="L274" s="83">
        <f t="shared" si="21"/>
        <v>6</v>
      </c>
      <c r="M274" s="84">
        <f t="shared" si="22"/>
        <v>163.66666666666666</v>
      </c>
      <c r="N274" s="86" t="s">
        <v>119</v>
      </c>
      <c r="O274" s="1" t="s">
        <v>147</v>
      </c>
    </row>
    <row r="275" spans="1:15" x14ac:dyDescent="0.2">
      <c r="A275" s="70">
        <v>13</v>
      </c>
      <c r="B275" s="76" t="s">
        <v>44</v>
      </c>
      <c r="C275" s="78">
        <v>102</v>
      </c>
      <c r="D275" s="78">
        <v>118</v>
      </c>
      <c r="E275" s="78">
        <v>168</v>
      </c>
      <c r="F275" s="78">
        <v>162</v>
      </c>
      <c r="G275" s="78">
        <v>162</v>
      </c>
      <c r="H275" s="78">
        <v>126</v>
      </c>
      <c r="I275" s="82"/>
      <c r="J275" s="82"/>
      <c r="K275" s="93">
        <v>838</v>
      </c>
      <c r="L275" s="83">
        <f t="shared" ref="L275:L286" si="23">COUNT(C275:H275)</f>
        <v>6</v>
      </c>
      <c r="M275" s="84">
        <f t="shared" si="22"/>
        <v>139.66666666666666</v>
      </c>
      <c r="N275" s="86" t="s">
        <v>119</v>
      </c>
      <c r="O275" s="1" t="s">
        <v>147</v>
      </c>
    </row>
    <row r="276" spans="1:15" x14ac:dyDescent="0.2">
      <c r="A276" s="70">
        <v>14</v>
      </c>
      <c r="B276" s="76" t="s">
        <v>49</v>
      </c>
      <c r="C276" s="79">
        <v>158</v>
      </c>
      <c r="D276" s="79">
        <v>157</v>
      </c>
      <c r="E276" s="78">
        <v>116</v>
      </c>
      <c r="F276" s="78">
        <v>142</v>
      </c>
      <c r="G276" s="78">
        <v>153</v>
      </c>
      <c r="H276" s="78">
        <v>162</v>
      </c>
      <c r="I276" s="82"/>
      <c r="J276" s="82"/>
      <c r="K276" s="93">
        <v>888</v>
      </c>
      <c r="L276" s="83">
        <f t="shared" si="23"/>
        <v>6</v>
      </c>
      <c r="M276" s="84">
        <f t="shared" si="22"/>
        <v>148</v>
      </c>
      <c r="N276" s="86" t="s">
        <v>119</v>
      </c>
      <c r="O276" s="1" t="s">
        <v>147</v>
      </c>
    </row>
    <row r="277" spans="1:15" x14ac:dyDescent="0.2">
      <c r="A277" s="70">
        <v>15</v>
      </c>
      <c r="B277" s="76" t="s">
        <v>61</v>
      </c>
      <c r="C277" s="78">
        <v>159</v>
      </c>
      <c r="D277" s="78">
        <v>155</v>
      </c>
      <c r="E277" s="78">
        <v>141</v>
      </c>
      <c r="F277" s="78">
        <v>143</v>
      </c>
      <c r="G277" s="78">
        <v>149</v>
      </c>
      <c r="H277" s="78">
        <v>170</v>
      </c>
      <c r="I277" s="82"/>
      <c r="J277" s="82"/>
      <c r="K277" s="93">
        <v>917</v>
      </c>
      <c r="L277" s="83">
        <f t="shared" si="23"/>
        <v>6</v>
      </c>
      <c r="M277" s="84">
        <f t="shared" si="22"/>
        <v>152.83333333333334</v>
      </c>
      <c r="N277" s="86" t="s">
        <v>119</v>
      </c>
      <c r="O277" s="1" t="s">
        <v>147</v>
      </c>
    </row>
    <row r="278" spans="1:15" x14ac:dyDescent="0.2">
      <c r="A278" s="70">
        <v>16</v>
      </c>
      <c r="B278" s="76" t="s">
        <v>66</v>
      </c>
      <c r="C278" s="78">
        <v>151</v>
      </c>
      <c r="D278" s="78">
        <v>156</v>
      </c>
      <c r="E278" s="78">
        <v>167</v>
      </c>
      <c r="F278" s="78">
        <v>142</v>
      </c>
      <c r="G278" s="78">
        <v>168</v>
      </c>
      <c r="H278" s="78">
        <v>145</v>
      </c>
      <c r="I278" s="82"/>
      <c r="J278" s="82"/>
      <c r="K278" s="93">
        <v>929</v>
      </c>
      <c r="L278" s="83">
        <f t="shared" si="23"/>
        <v>6</v>
      </c>
      <c r="M278" s="84">
        <f t="shared" si="22"/>
        <v>154.83333333333334</v>
      </c>
      <c r="N278" s="86" t="s">
        <v>119</v>
      </c>
      <c r="O278" s="1" t="s">
        <v>147</v>
      </c>
    </row>
    <row r="279" spans="1:15" x14ac:dyDescent="0.2">
      <c r="A279" s="70">
        <v>17</v>
      </c>
      <c r="B279" s="76" t="s">
        <v>19</v>
      </c>
      <c r="C279" s="78">
        <v>154</v>
      </c>
      <c r="D279" s="78">
        <v>147</v>
      </c>
      <c r="E279" s="78">
        <v>106</v>
      </c>
      <c r="F279" s="78">
        <v>188</v>
      </c>
      <c r="G279" s="78">
        <v>148</v>
      </c>
      <c r="H279" s="78">
        <v>198</v>
      </c>
      <c r="I279" s="82"/>
      <c r="J279" s="82"/>
      <c r="K279" s="93">
        <v>941</v>
      </c>
      <c r="L279" s="83">
        <f t="shared" si="23"/>
        <v>6</v>
      </c>
      <c r="M279" s="84">
        <f t="shared" si="22"/>
        <v>156.83333333333334</v>
      </c>
      <c r="N279" s="86" t="s">
        <v>119</v>
      </c>
      <c r="O279" s="1" t="s">
        <v>147</v>
      </c>
    </row>
    <row r="280" spans="1:15" x14ac:dyDescent="0.2">
      <c r="A280" s="70">
        <v>18</v>
      </c>
      <c r="B280" s="76" t="s">
        <v>16</v>
      </c>
      <c r="C280" s="78">
        <v>135</v>
      </c>
      <c r="D280" s="78">
        <v>148</v>
      </c>
      <c r="E280" s="78">
        <v>140</v>
      </c>
      <c r="F280" s="78">
        <v>151</v>
      </c>
      <c r="G280" s="78">
        <v>145</v>
      </c>
      <c r="H280" s="78">
        <v>117</v>
      </c>
      <c r="I280" s="82"/>
      <c r="J280" s="82"/>
      <c r="K280" s="93">
        <v>836</v>
      </c>
      <c r="L280" s="83">
        <f t="shared" si="23"/>
        <v>6</v>
      </c>
      <c r="M280" s="84">
        <f t="shared" si="22"/>
        <v>139.33333333333334</v>
      </c>
      <c r="N280" s="86" t="s">
        <v>119</v>
      </c>
      <c r="O280" s="1" t="s">
        <v>147</v>
      </c>
    </row>
    <row r="281" spans="1:15" x14ac:dyDescent="0.2">
      <c r="A281" s="70">
        <v>19</v>
      </c>
      <c r="B281" s="76" t="s">
        <v>47</v>
      </c>
      <c r="C281" s="78">
        <v>112</v>
      </c>
      <c r="D281" s="78">
        <v>99</v>
      </c>
      <c r="E281" s="78">
        <v>129</v>
      </c>
      <c r="F281" s="78">
        <v>134</v>
      </c>
      <c r="G281" s="78">
        <v>105</v>
      </c>
      <c r="H281" s="78">
        <v>116</v>
      </c>
      <c r="I281" s="82"/>
      <c r="J281" s="82"/>
      <c r="K281" s="93">
        <v>695</v>
      </c>
      <c r="L281" s="83">
        <f t="shared" si="23"/>
        <v>6</v>
      </c>
      <c r="M281" s="84">
        <f t="shared" si="22"/>
        <v>115.83333333333333</v>
      </c>
      <c r="N281" s="86" t="s">
        <v>119</v>
      </c>
      <c r="O281" s="1" t="s">
        <v>147</v>
      </c>
    </row>
    <row r="282" spans="1:15" x14ac:dyDescent="0.2">
      <c r="A282" s="70">
        <v>20</v>
      </c>
      <c r="B282" s="76" t="s">
        <v>68</v>
      </c>
      <c r="C282" s="78">
        <v>160</v>
      </c>
      <c r="D282" s="78">
        <v>182</v>
      </c>
      <c r="E282" s="78">
        <v>158</v>
      </c>
      <c r="F282" s="78">
        <v>135</v>
      </c>
      <c r="G282" s="78">
        <v>144</v>
      </c>
      <c r="H282" s="78">
        <v>159</v>
      </c>
      <c r="I282" s="82"/>
      <c r="J282" s="82"/>
      <c r="K282" s="93">
        <v>938</v>
      </c>
      <c r="L282" s="83">
        <f t="shared" si="23"/>
        <v>6</v>
      </c>
      <c r="M282" s="84">
        <f t="shared" si="22"/>
        <v>156.33333333333334</v>
      </c>
      <c r="N282" s="86" t="s">
        <v>119</v>
      </c>
      <c r="O282" s="1" t="s">
        <v>147</v>
      </c>
    </row>
    <row r="283" spans="1:15" x14ac:dyDescent="0.2">
      <c r="A283" s="70">
        <v>21</v>
      </c>
      <c r="B283" s="76" t="s">
        <v>17</v>
      </c>
      <c r="C283" s="78">
        <v>169</v>
      </c>
      <c r="D283" s="78">
        <v>185</v>
      </c>
      <c r="E283" s="79">
        <v>209</v>
      </c>
      <c r="F283" s="78">
        <v>177</v>
      </c>
      <c r="G283" s="78">
        <v>144</v>
      </c>
      <c r="H283" s="78">
        <v>146</v>
      </c>
      <c r="I283" s="82"/>
      <c r="J283" s="82"/>
      <c r="K283" s="93">
        <v>1030</v>
      </c>
      <c r="L283" s="83">
        <f t="shared" si="23"/>
        <v>6</v>
      </c>
      <c r="M283" s="84">
        <f t="shared" si="22"/>
        <v>171.66666666666666</v>
      </c>
      <c r="N283" s="86" t="s">
        <v>119</v>
      </c>
      <c r="O283" s="1" t="s">
        <v>147</v>
      </c>
    </row>
    <row r="284" spans="1:15" x14ac:dyDescent="0.2">
      <c r="A284" s="70">
        <v>22</v>
      </c>
      <c r="B284" s="76" t="s">
        <v>23</v>
      </c>
      <c r="C284" s="78">
        <v>105</v>
      </c>
      <c r="D284" s="78">
        <v>150</v>
      </c>
      <c r="E284" s="78">
        <v>136</v>
      </c>
      <c r="F284" s="78">
        <v>120</v>
      </c>
      <c r="G284" s="78">
        <v>124</v>
      </c>
      <c r="H284" s="78">
        <v>131</v>
      </c>
      <c r="I284" s="82"/>
      <c r="J284" s="82"/>
      <c r="K284" s="93">
        <v>766</v>
      </c>
      <c r="L284" s="83">
        <f t="shared" si="23"/>
        <v>6</v>
      </c>
      <c r="M284" s="84">
        <f t="shared" si="22"/>
        <v>127.66666666666667</v>
      </c>
      <c r="N284" s="86" t="s">
        <v>119</v>
      </c>
      <c r="O284" s="1" t="s">
        <v>147</v>
      </c>
    </row>
    <row r="285" spans="1:15" x14ac:dyDescent="0.2">
      <c r="A285" s="70">
        <v>23</v>
      </c>
      <c r="B285" s="76" t="s">
        <v>91</v>
      </c>
      <c r="C285" s="78">
        <v>167</v>
      </c>
      <c r="D285" s="78">
        <v>189</v>
      </c>
      <c r="E285" s="78">
        <v>124</v>
      </c>
      <c r="F285" s="78">
        <v>161</v>
      </c>
      <c r="G285" s="78">
        <v>157</v>
      </c>
      <c r="H285" s="78">
        <v>146</v>
      </c>
      <c r="I285" s="82"/>
      <c r="J285" s="82"/>
      <c r="K285" s="93">
        <v>944</v>
      </c>
      <c r="L285" s="83">
        <f t="shared" si="23"/>
        <v>6</v>
      </c>
      <c r="M285" s="84">
        <f t="shared" si="22"/>
        <v>157.33333333333334</v>
      </c>
      <c r="N285" s="86" t="s">
        <v>119</v>
      </c>
      <c r="O285" s="1" t="s">
        <v>147</v>
      </c>
    </row>
    <row r="286" spans="1:15" x14ac:dyDescent="0.2">
      <c r="A286" s="70">
        <v>24</v>
      </c>
      <c r="B286" s="76" t="s">
        <v>12</v>
      </c>
      <c r="C286" s="78">
        <v>146</v>
      </c>
      <c r="D286" s="78">
        <v>149</v>
      </c>
      <c r="E286" s="78">
        <v>149</v>
      </c>
      <c r="F286" s="78">
        <v>177</v>
      </c>
      <c r="G286" s="78">
        <v>147</v>
      </c>
      <c r="H286" s="78">
        <v>179</v>
      </c>
      <c r="I286" s="82"/>
      <c r="J286" s="82"/>
      <c r="K286" s="93">
        <v>947</v>
      </c>
      <c r="L286" s="83">
        <f t="shared" si="23"/>
        <v>6</v>
      </c>
      <c r="M286" s="84">
        <f t="shared" si="22"/>
        <v>157.83333333333334</v>
      </c>
      <c r="N286" s="86" t="s">
        <v>119</v>
      </c>
      <c r="O286" s="1" t="s">
        <v>147</v>
      </c>
    </row>
    <row r="289" spans="2:12" ht="15.75" x14ac:dyDescent="0.2">
      <c r="B289" s="2" t="s">
        <v>139</v>
      </c>
      <c r="C289" s="2">
        <f>COUNTIF(C2:J262,"&gt;200")</f>
        <v>129</v>
      </c>
      <c r="K289">
        <f>SUM(K2:K288)</f>
        <v>317760</v>
      </c>
      <c r="L289">
        <f>SUM(L2:L288)</f>
        <v>1984</v>
      </c>
    </row>
  </sheetData>
  <sortState xmlns:xlrd2="http://schemas.microsoft.com/office/spreadsheetml/2017/richdata2" ref="B215:O225">
    <sortCondition ref="B215:B225"/>
  </sortState>
  <hyperlinks>
    <hyperlink ref="B178" r:id="rId1" display="https://bowling.lexerbowling.com/bowlingdelapraille/championnatsgenevois2023/pl075.htm" xr:uid="{20592AA1-7AA6-4A38-B16A-EDB48716FAE9}"/>
    <hyperlink ref="B169" r:id="rId2" display="https://bowling.lexerbowling.com/bowlingdelapraille/championnatsgenevois2023/pl04E.htm" xr:uid="{216E0516-CB24-4FEF-84AB-D1F10D99DAAE}"/>
    <hyperlink ref="B163" r:id="rId3" display="https://bowling.lexerbowling.com/bowlingdelapraille/championnatsgenevois2023/pl030.htm" xr:uid="{D881558A-8019-4DB2-B79F-CB1FFB76E89A}"/>
    <hyperlink ref="B156" r:id="rId4" display="https://bowling.lexerbowling.com/bowlingdelapraille/championnatsgenevois2023/pl002.htm" xr:uid="{1BEB9D43-EA31-4537-9433-64B19B2EACA9}"/>
    <hyperlink ref="B172" r:id="rId5" display="https://bowling.lexerbowling.com/bowlingdelapraille/championnatsgenevois2023/pl0A0.htm" xr:uid="{844F5E6C-367D-4BE6-A05C-8CD67350D81E}"/>
    <hyperlink ref="B175" r:id="rId6" display="https://bowling.lexerbowling.com/bowlingdelapraille/championnatsgenevois2023/pl071.htm" xr:uid="{A998FD8D-1048-485B-89C7-D3ECCD586EF6}"/>
    <hyperlink ref="B161" r:id="rId7" display="https://bowling.lexerbowling.com/bowlingdelapraille/championnatsgenevois2023/pl0AC.htm" xr:uid="{691BA7DD-2078-4D46-9AC5-C8741A5F0189}"/>
    <hyperlink ref="B171" r:id="rId8" display="https://bowling.lexerbowling.com/bowlingdelapraille/championnatsgenevois2023/pl057.htm" xr:uid="{044C7280-7740-4D13-BCBD-BA5332BA4AEF}"/>
    <hyperlink ref="B162" r:id="rId9" display="https://bowling.lexerbowling.com/bowlingdelapraille/championnatsgenevois2023/pl07E.htm" xr:uid="{C54DA0C9-6D8E-40BF-A02A-C387615704A7}"/>
    <hyperlink ref="B173" r:id="rId10" display="https://bowling.lexerbowling.com/bowlingdelapraille/championnatsgenevois2023/pl0A3.htm" xr:uid="{4A0FA42A-E222-43AF-94C3-3DBA50919971}"/>
    <hyperlink ref="B158" r:id="rId11" display="https://bowling.lexerbowling.com/bowlingdelapraille/championnatsgenevois2023/pl09E.htm" xr:uid="{F87B20A4-24E0-402D-8230-26D2DB4ECF8A}"/>
    <hyperlink ref="B176" r:id="rId12" display="https://bowling.lexerbowling.com/bowlingdelapraille/championnatsgenevois2023/pl090.htm" xr:uid="{F9390E47-034C-4FA7-85E7-771B45DBA701}"/>
    <hyperlink ref="B111" r:id="rId13" display="https://bowling.lexerbowling.com/bowlingdelapraille/championnatsgenevois2023/pl017.htm" xr:uid="{0821ED17-5C58-47F2-A1FF-A9A734392306}"/>
    <hyperlink ref="B144" r:id="rId14" display="https://bowling.lexerbowling.com/bowlingdelapraille/championnatsgenevois2023/pl0A5.htm" xr:uid="{14C15027-B73A-4B4B-B0A1-1C9AAE116781}"/>
    <hyperlink ref="B154" r:id="rId15" display="https://bowling.lexerbowling.com/bowlingdelapraille/championnatsgenevois2023/pl070.htm" xr:uid="{90655DCB-6DCB-4906-9D1C-E7C2A04C4A1C}"/>
    <hyperlink ref="B137" r:id="rId16" display="https://bowling.lexerbowling.com/bowlingdelapraille/championnatsgenevois2023/pl044.htm" xr:uid="{CC1487B0-23C9-48B5-B3EA-169859653CD6}"/>
    <hyperlink ref="B142" r:id="rId17" display="https://bowling.lexerbowling.com/bowlingdelapraille/championnatsgenevois2023/pl04F.htm" xr:uid="{CFEEE719-65C5-43D9-AD0F-BC1D2F824BD1}"/>
    <hyperlink ref="B147" r:id="rId18" display="https://bowling.lexerbowling.com/bowlingdelapraille/championnatsgenevois2023/pl05D.htm" xr:uid="{68762F72-D50A-40E4-84BC-EC5B9121E650}"/>
    <hyperlink ref="B133" r:id="rId19" display="https://bowling.lexerbowling.com/bowlingdelapraille/championnatsgenevois2023/pl08A.htm" xr:uid="{B3FD1D69-7524-425F-9D20-594B1A68D5F2}"/>
    <hyperlink ref="B143" r:id="rId20" display="https://bowling.lexerbowling.com/bowlingdelapraille/championnatsgenevois2023/pl0AD.htm" xr:uid="{08D6FB5B-FE0E-4056-88A4-364EDFD2D8C9}"/>
    <hyperlink ref="B149" r:id="rId21" display="https://bowling.lexerbowling.com/bowlingdelapraille/championnatsgenevois2023/pl0AF.htm" xr:uid="{A9D82547-01DF-4522-98E0-646B4663DD0C}"/>
    <hyperlink ref="B145" r:id="rId22" display="https://bowling.lexerbowling.com/bowlingdelapraille/championnatsgenevois2023/pl08D.htm" xr:uid="{2F9C8AA1-C4BC-4C99-A373-AECDAF8693C8}"/>
    <hyperlink ref="B150" r:id="rId23" display="https://bowling.lexerbowling.com/bowlingdelapraille/championnatsgenevois2023/pl067.htm" xr:uid="{45A71A2F-E41E-4725-860F-C2A860E78661}"/>
    <hyperlink ref="B153" r:id="rId24" display="https://bowling.lexerbowling.com/bowlingdelapraille/championnatsgenevois2023/pl06C.htm" xr:uid="{5D6FCEE4-49D5-4938-9A89-99F4A32541B4}"/>
    <hyperlink ref="B132" r:id="rId25" display="https://bowling.lexerbowling.com/bowlingdelapraille/championnatsgenevois2023/pl02D.htm" xr:uid="{F8A55D5E-5FFF-42EA-99AF-88E904090E7F}"/>
    <hyperlink ref="B131" r:id="rId26" display="https://bowling.lexerbowling.com/bowlingdelapraille/championnatsgenevois2023/pl0A4.htm" xr:uid="{767DE1D8-2853-4B95-A3DB-65B5352BCCA6}"/>
    <hyperlink ref="B148" r:id="rId27" display="https://bowling.lexerbowling.com/bowlingdelapraille/championnatsgenevois2023/pl060.htm" xr:uid="{4151B6AE-0765-457E-AF74-2E031CFFBC2E}"/>
    <hyperlink ref="B130" r:id="rId28" display="https://bowling.lexerbowling.com/bowlingdelapraille/championnatsgenevois2023/pl085.htm" xr:uid="{39C8BC4C-A117-4025-B46B-8880CF2471B7}"/>
    <hyperlink ref="B159" r:id="rId29" display="https://bowling.lexerbowling.com/bowlingdelapraille/championnatsgenevois2023/pl021.htm" xr:uid="{326E4E33-C7B1-4FFA-8E4C-27B68C4E7282}"/>
    <hyperlink ref="B160" r:id="rId30" display="https://bowling.lexerbowling.com/bowlingdelapraille/championnatsgenevois2023/pl022.htm" xr:uid="{59086B03-61C9-4750-948F-6D4E5BDF16A9}"/>
    <hyperlink ref="B170" r:id="rId31" display="https://bowling.lexerbowling.com/bowlingdelapraille/championnatsgenevois2023/pl055.htm" xr:uid="{991C3D87-976F-4CFC-87DB-CDAE659DA97B}"/>
    <hyperlink ref="B168" r:id="rId32" display="https://bowling.lexerbowling.com/bowlingdelapraille/championnatsgenevois2023/pl045.htm" xr:uid="{AFD9F6EA-95DE-4F45-AACE-86E886520CF2}"/>
    <hyperlink ref="B166" r:id="rId33" display="https://bowling.lexerbowling.com/bowlingdelapraille/championnatsgenevois2023/pl038.htm" xr:uid="{B4A1FC3F-5840-47AF-AB71-0B815AE50E64}"/>
    <hyperlink ref="B177" r:id="rId34" display="https://bowling.lexerbowling.com/bowlingdelapraille/championnatsgenevois2023/pl073.htm" xr:uid="{229D868B-6590-48AA-AC87-547EFA829FB4}"/>
    <hyperlink ref="B174" r:id="rId35" display="https://bowling.lexerbowling.com/bowlingdelapraille/championnatsgenevois2023/pl084.htm" xr:uid="{9B942659-9D3A-47DC-86A6-5139E37E4B73}"/>
    <hyperlink ref="B155" r:id="rId36" display="https://bowling.lexerbowling.com/bowlingdelapraille/championnatsgenevois2023/pl07B.htm" xr:uid="{C7F7887C-4C0F-4190-A73D-C91F6E93FCB1}"/>
    <hyperlink ref="B165" r:id="rId37" display="https://bowling.lexerbowling.com/bowlingdelapraille/championnatsgenevois2023/pl076.htm" xr:uid="{2323DB58-D98B-4EDE-8E0B-15558B056939}"/>
    <hyperlink ref="B167" r:id="rId38" display="https://bowling.lexerbowling.com/bowlingdelapraille/championnatsgenevois2023/pl0A6.htm" xr:uid="{C3E72C67-7FF0-403B-A934-8F5ABD468DF3}"/>
    <hyperlink ref="B164" r:id="rId39" display="https://bowling.lexerbowling.com/bowlingdelapraille/championnatsgenevois2023/pl032.htm" xr:uid="{051F1158-A9D9-4C12-8023-FCAF97F4F8B4}"/>
    <hyperlink ref="B157" r:id="rId40" display="https://bowling.lexerbowling.com/bowlingdelapraille/championnatsgenevois2023/pl00C.htm" xr:uid="{845C60C1-5BE1-4014-ADC9-FD302ACCF995}"/>
    <hyperlink ref="B105" r:id="rId41" display="https://bowling.lexerbowling.com/bowlingdelapraille/championnatsgenevois2023/pl088.htm" xr:uid="{980B63E6-64F9-4721-8DCC-B0430A8F14FE}"/>
    <hyperlink ref="B106" r:id="rId42" display="https://bowling.lexerbowling.com/bowlingdelapraille/championnatsgenevois2023/pl04D.htm" xr:uid="{FB7F4BA3-E3EC-4121-BB65-D4A135D92363}"/>
    <hyperlink ref="B108" r:id="rId43" display="https://bowling.lexerbowling.com/bowlingdelapraille/championnatsgenevois2023/pl05A.htm" xr:uid="{95278DD2-81CB-4B12-B2A3-7049410A58AE}"/>
    <hyperlink ref="B103" r:id="rId44" display="https://bowling.lexerbowling.com/bowlingdelapraille/championnatsgenevois2023/pl00A.htm" xr:uid="{0943332A-4B17-4FE5-B510-AF1ED5B016EB}"/>
    <hyperlink ref="B107" r:id="rId45" display="https://bowling.lexerbowling.com/bowlingdelapraille/championnatsgenevois2023/pl059.htm" xr:uid="{DF42D56D-C111-4D9C-A33B-135800B1C85F}"/>
    <hyperlink ref="B104" r:id="rId46" display="https://bowling.lexerbowling.com/bowlingdelapraille/championnatsgenevois2023/pl02A.htm" xr:uid="{370283CC-BD95-43FE-803D-785103C9B045}"/>
    <hyperlink ref="B113" r:id="rId47" display="https://bowling.lexerbowling.com/bowlingdelapraille/championnatsgenevois2023/pl01F.htm" xr:uid="{138B95A7-42CA-4307-9EEE-3ACFFE20BD63}"/>
    <hyperlink ref="B115" r:id="rId48" display="https://bowling.lexerbowling.com/bowlingdelapraille/championnatsgenevois2023/pl033.htm" xr:uid="{6614C110-31C6-4E25-9C1C-197321B41991}"/>
    <hyperlink ref="B118" r:id="rId49" display="https://bowling.lexerbowling.com/bowlingdelapraille/championnatsgenevois2023/pl061.htm" xr:uid="{16A8F02D-BF21-4D02-BE10-BAF27C5DB702}"/>
    <hyperlink ref="B110" r:id="rId50" display="https://bowling.lexerbowling.com/bowlingdelapraille/championnatsgenevois2023/pl011.htm" xr:uid="{3456A39C-996E-40CE-A9B2-AEC3DE3C59A4}"/>
    <hyperlink ref="B116" r:id="rId51" display="https://bowling.lexerbowling.com/bowlingdelapraille/championnatsgenevois2023/pl041.htm" xr:uid="{267F5DFD-8044-4A27-9982-31D700316A91}"/>
    <hyperlink ref="B109" r:id="rId52" display="https://bowling.lexerbowling.com/bowlingdelapraille/championnatsgenevois2023/pl010.htm" xr:uid="{26C854AD-EF88-468D-BBA3-3637B1D75469}"/>
    <hyperlink ref="B119" r:id="rId53" display="https://bowling.lexerbowling.com/bowlingdelapraille/championnatsgenevois2023/pl068.htm" xr:uid="{35EB784F-C307-40CD-A65F-4A721EF5A4E4}"/>
    <hyperlink ref="B117" r:id="rId54" display="https://bowling.lexerbowling.com/bowlingdelapraille/championnatsgenevois2023/pl04A.htm" xr:uid="{9446898B-5867-4E54-8177-8102ABA9A7B9}"/>
    <hyperlink ref="B112" r:id="rId55" display="https://bowling.lexerbowling.com/bowlingdelapraille/championnatsgenevois2023/pl01D.htm" xr:uid="{2A6F2503-1ACD-4614-88C7-7715A9A4367A}"/>
    <hyperlink ref="B114" r:id="rId56" display="https://bowling.lexerbowling.com/bowlingdelapraille/championnatsgenevois2023/pl087.htm" xr:uid="{1F4EAC81-4DB5-425D-94CF-D343B8E98744}"/>
    <hyperlink ref="B125" r:id="rId57" display="https://bowling.lexerbowling.com/bowlingdelapraille/championnatsgenevois2023/pl09B.htm" xr:uid="{231781DF-BCC4-41CF-9AD5-8C642900424D}"/>
    <hyperlink ref="B138" r:id="rId58" display="https://bowling.lexerbowling.com/bowlingdelapraille/championnatsgenevois2023/pl0A2.htm" xr:uid="{755CDDF6-1ACB-414A-9DAB-424E082F962D}"/>
    <hyperlink ref="B126" r:id="rId59" display="https://bowling.lexerbowling.com/bowlingdelapraille/championnatsgenevois2023/pl019.htm" xr:uid="{1BDDA7D0-C427-4107-989B-77801710D2C6}"/>
    <hyperlink ref="B124" r:id="rId60" display="https://bowling.lexerbowling.com/bowlingdelapraille/championnatsgenevois2023/pl083.htm" xr:uid="{DBFAE547-47ED-4CFD-8B58-23C90CB4FCD8}"/>
    <hyperlink ref="B135" r:id="rId61" display="https://bowling.lexerbowling.com/bowlingdelapraille/championnatsgenevois2023/pl037.htm" xr:uid="{BA737531-44BB-41DC-AC5D-021AB5A5AC74}"/>
    <hyperlink ref="B152" r:id="rId62" display="https://bowling.lexerbowling.com/bowlingdelapraille/championnatsgenevois2023/pl06B.htm" xr:uid="{01BED8D7-9707-4823-A7CD-CDFFD1B377C9}"/>
    <hyperlink ref="B120" r:id="rId63" display="https://bowling.lexerbowling.com/bowlingdelapraille/championnatsgenevois2023/pl005.htm" xr:uid="{821B25D3-DD3A-4834-B2EF-81C3504C4ACB}"/>
    <hyperlink ref="B134" r:id="rId64" display="https://bowling.lexerbowling.com/bowlingdelapraille/championnatsgenevois2023/pl034.htm" xr:uid="{A900D5C4-8A2F-4AC2-B8FB-261ECE263D1A}"/>
    <hyperlink ref="B129" r:id="rId65" display="https://bowling.lexerbowling.com/bowlingdelapraille/championnatsgenevois2023/pl02B.htm" xr:uid="{EAD15C6B-AA7F-4570-8A50-894C787F85C3}"/>
    <hyperlink ref="B151" r:id="rId66" display="https://bowling.lexerbowling.com/bowlingdelapraille/championnatsgenevois2023/pl069.htm" xr:uid="{41011DD0-8934-4D83-85D3-06EA7078080D}"/>
    <hyperlink ref="B123" r:id="rId67" display="https://bowling.lexerbowling.com/bowlingdelapraille/championnatsgenevois2023/pl013.htm" xr:uid="{0EF803C5-11EF-4CEC-B0D3-9F64C3FF90D4}"/>
    <hyperlink ref="B122" r:id="rId68" display="https://bowling.lexerbowling.com/bowlingdelapraille/championnatsgenevois2023/pl09D.htm" xr:uid="{82ECF75C-A1B6-4811-A126-C440E6657D33}"/>
    <hyperlink ref="B139" r:id="rId69" display="https://bowling.lexerbowling.com/bowlingdelapraille/championnatsgenevois2023/pl0AA.htm" xr:uid="{F642DCDB-33CC-45E7-898D-9B027451D3D6}"/>
    <hyperlink ref="B128" r:id="rId70" display="https://bowling.lexerbowling.com/bowlingdelapraille/championnatsgenevois2023/pl028.htm" xr:uid="{6C6FE220-E931-436C-9D13-9EAAC7D07DB6}"/>
    <hyperlink ref="B141" r:id="rId71" display="https://bowling.lexerbowling.com/bowlingdelapraille/championnatsgenevois2023/pl0A1.htm" xr:uid="{2814F2B4-0A93-428D-A336-91FD88EF91C8}"/>
    <hyperlink ref="B146" r:id="rId72" display="https://bowling.lexerbowling.com/bowlingdelapraille/championnatsgenevois2023/pl0A8.htm" xr:uid="{F74DA2B1-18A4-4F38-94E2-A93AFA914356}"/>
    <hyperlink ref="B136" r:id="rId73" display="https://bowling.lexerbowling.com/bowlingdelapraille/championnatsgenevois2023/pl043.htm" xr:uid="{968BB8DD-C4B6-409D-B328-AAE70E9BE1A9}"/>
    <hyperlink ref="B127" r:id="rId74" display="https://bowling.lexerbowling.com/bowlingdelapraille/championnatsgenevois2023/pl023.htm" xr:uid="{836FF5A1-B4C6-4052-9962-13A14A425164}"/>
    <hyperlink ref="B140" r:id="rId75" display="https://bowling.lexerbowling.com/bowlingdelapraille/championnatsgenevois2023/pl0A9.htm" xr:uid="{86BA7581-7EC2-4784-BE7D-8D6E5F668699}"/>
    <hyperlink ref="B121" r:id="rId76" display="https://bowling.lexerbowling.com/bowlingdelapraille/championnatsgenevois2023/pl096.htm" xr:uid="{62503B89-191D-4AE0-AD25-EE41286FE5EB}"/>
    <hyperlink ref="B102" r:id="rId77" display="https://bowling.lexerbowling.com/bowlingdelapraille/championnatsgenevois2023/pl075.htm" xr:uid="{3EED2098-EC48-4CD9-BCE8-086448C34E6A}"/>
    <hyperlink ref="B89" r:id="rId78" display="https://bowling.lexerbowling.com/bowlingdelapraille/championnatsgenevois2023/pl076.htm" xr:uid="{2AB5B9D3-DF62-404A-9D75-A9C35941A794}"/>
    <hyperlink ref="B83" r:id="rId79" display="https://bowling.lexerbowling.com/bowlingdelapraille/championnatsgenevois2023/pl021.htm" xr:uid="{0B7445D9-7E04-458E-A148-931682DAB785}"/>
    <hyperlink ref="B95" r:id="rId80" display="https://bowling.lexerbowling.com/bowlingdelapraille/championnatsgenevois2023/pl057.htm" xr:uid="{01BA397C-87D7-40D3-B124-6A6C5FAB4550}"/>
    <hyperlink ref="B85" r:id="rId81" display="https://bowling.lexerbowling.com/bowlingdelapraille/championnatsgenevois2023/pl0AC.htm" xr:uid="{3AB3FD62-2644-4B30-86A0-6BFD33398004}"/>
    <hyperlink ref="B87" r:id="rId82" display="https://bowling.lexerbowling.com/bowlingdelapraille/championnatsgenevois2023/pl030.htm" xr:uid="{52A8556A-DED3-4B9F-A161-7542CBF77ABC}"/>
    <hyperlink ref="B90" r:id="rId83" display="https://bowling.lexerbowling.com/bowlingdelapraille/championnatsgenevois2023/pl038.htm" xr:uid="{29A540BE-69CD-4927-A95B-85D431C8D086}"/>
    <hyperlink ref="B84" r:id="rId84" display="https://bowling.lexerbowling.com/bowlingdelapraille/championnatsgenevois2023/pl022.htm" xr:uid="{5A335D91-B106-4C40-B3D8-636F344F0AB0}"/>
    <hyperlink ref="B88" r:id="rId85" display="https://bowling.lexerbowling.com/bowlingdelapraille/championnatsgenevois2023/pl032.htm" xr:uid="{BA7661A2-ED6A-44B6-98B8-BDAE2B329DC9}"/>
    <hyperlink ref="B96" r:id="rId86" display="https://bowling.lexerbowling.com/bowlingdelapraille/championnatsgenevois2023/pl0A0.htm" xr:uid="{A6F6CBD2-F7C0-401B-A29F-D036BBDE1DED}"/>
    <hyperlink ref="B86" r:id="rId87" display="https://bowling.lexerbowling.com/bowlingdelapraille/championnatsgenevois2023/pl07E.htm" xr:uid="{9CDBAEF7-CE45-4C03-B3C9-70548952B756}"/>
    <hyperlink ref="B98" r:id="rId88" display="https://bowling.lexerbowling.com/bowlingdelapraille/championnatsgenevois2023/pl062.htm" xr:uid="{C2206824-519E-4BBF-9305-D625406FEFE0}"/>
    <hyperlink ref="B80" r:id="rId89" display="https://bowling.lexerbowling.com/bowlingdelapraille/championnatsgenevois2023/pl0A7.htm" xr:uid="{AFC4501D-38D6-40D7-84C4-88BF6DBACDB9}"/>
    <hyperlink ref="B91" r:id="rId90" display="https://bowling.lexerbowling.com/bowlingdelapraille/championnatsgenevois2023/pl0A6.htm" xr:uid="{87EB515E-D8F0-4DA8-8431-DACEC62547D7}"/>
    <hyperlink ref="B30" r:id="rId91" display="https://bowling.lexerbowling.com/bowlingdelapraille/championnatsgenevois2023/pl05A.htm" xr:uid="{5DA6F1AA-52BF-466B-A01B-B9316D22655E}"/>
    <hyperlink ref="B40" r:id="rId92" display="https://bowling.lexerbowling.com/bowlingdelapraille/championnatsgenevois2023/pl04A.htm" xr:uid="{AB3B0F84-32DE-48AF-B148-055A10424B4F}"/>
    <hyperlink ref="B41" r:id="rId93" display="https://bowling.lexerbowling.com/bowlingdelapraille/championnatsgenevois2023/pl061.htm" xr:uid="{7D63C3FC-863E-41E8-B156-4047F0A06A97}"/>
    <hyperlink ref="B34" r:id="rId94" display="https://bowling.lexerbowling.com/bowlingdelapraille/championnatsgenevois2023/pl017.htm" xr:uid="{D7FB8218-7E81-4E36-B801-E8B3E46B8D01}"/>
    <hyperlink ref="B60" r:id="rId95" display="https://bowling.lexerbowling.com/bowlingdelapraille/championnatsgenevois2023/pl033.htm" xr:uid="{B2CE11FF-15B3-4EB5-B702-1616C3224662}"/>
    <hyperlink ref="B78" r:id="rId96" display="https://bowling.lexerbowling.com/bowlingdelapraille/championnatsgenevois2023/pl070.htm" xr:uid="{4DCAA747-DA04-45D2-99E4-0573BC803919}"/>
    <hyperlink ref="B53" r:id="rId97" display="https://bowling.lexerbowling.com/bowlingdelapraille/championnatsgenevois2023/pl01A.htm" xr:uid="{D114B3B0-09E6-4DC2-9B9F-769AB4CEF823}"/>
    <hyperlink ref="B44" r:id="rId98" display="https://bowling.lexerbowling.com/bowlingdelapraille/championnatsgenevois2023/pl008.htm" xr:uid="{816F1D61-30A9-4DCA-8CB0-67D19348F4B5}"/>
    <hyperlink ref="B33" r:id="rId99" display="https://bowling.lexerbowling.com/bowlingdelapraille/championnatsgenevois2023/pl011.htm" xr:uid="{876FF7B2-C0BA-4B54-A603-92EF89C92674}"/>
    <hyperlink ref="B64" r:id="rId100" display="https://bowling.lexerbowling.com/bowlingdelapraille/championnatsgenevois2023/pl043.htm" xr:uid="{7D3C3FCA-3C24-4323-A0D0-46C27A5240FC}"/>
    <hyperlink ref="B61" r:id="rId101" display="https://bowling.lexerbowling.com/bowlingdelapraille/championnatsgenevois2023/pl034.htm" xr:uid="{98DFAB61-D778-4F23-8124-1194D9CACF33}"/>
    <hyperlink ref="B43" r:id="rId102" display="https://bowling.lexerbowling.com/bowlingdelapraille/championnatsgenevois2023/pl005.htm" xr:uid="{51464AA2-0875-400C-B28F-244B83AAA056}"/>
    <hyperlink ref="B52" r:id="rId103" display="https://bowling.lexerbowling.com/bowlingdelapraille/championnatsgenevois2023/pl083.htm" xr:uid="{9540BA26-9E0A-4B38-8CBC-09FE3384579A}"/>
    <hyperlink ref="B92" r:id="rId104" display="https://bowling.lexerbowling.com/bowlingdelapraille/championnatsgenevois2023/pl045.htm" xr:uid="{FC1B5844-2B52-4CCB-AD2B-EA5FEA6A7751}"/>
    <hyperlink ref="B93" r:id="rId105" display="https://bowling.lexerbowling.com/bowlingdelapraille/championnatsgenevois2023/pl04E.htm" xr:uid="{4024D031-1BA7-47CD-8721-A3C86EEEB1CA}"/>
    <hyperlink ref="B211" r:id="rId106" display="https://bowling.lexerbowling.com/bowlingdelapraille/championnatsgenevois2023/pl088.htm" xr:uid="{0180343A-B216-41CA-B161-49E068FEE88D}"/>
    <hyperlink ref="B277" r:id="rId107" display="https://bowling.lexerbowling.com/bowlingdelapraille/championnatsgenevois2023/pl045.htm" xr:uid="{CD538BF5-280F-4998-9A07-FB41B7AFEE99}"/>
    <hyperlink ref="B220" r:id="rId108" display="https://bowling.lexerbowling.com/bowlingdelapraille/championnatsgenevois2023/pl087.htm" xr:uid="{E3E05EFA-48E2-4710-92EB-1B86D2BBF137}"/>
    <hyperlink ref="B283" r:id="rId109" display="https://bowling.lexerbowling.com/bowlingdelapraille/championnatsgenevois2023/pl071.htm" xr:uid="{91AE966C-FB76-402F-9150-7A118326BA15}"/>
    <hyperlink ref="B217" r:id="rId110" display="https://bowling.lexerbowling.com/bowlingdelapraille/championnatsgenevois2023/pl017.htm" xr:uid="{54F1E89D-9214-46FA-BF6E-262FABAF6954}"/>
    <hyperlink ref="B270" r:id="rId111" display="https://bowling.lexerbowling.com/bowlingdelapraille/championnatsgenevois2023/pl02C.htm" xr:uid="{C7863937-7DC9-42B0-9B72-9D860623FFF4}"/>
    <hyperlink ref="B279" r:id="rId112" display="https://bowling.lexerbowling.com/bowlingdelapraille/championnatsgenevois2023/pl057.htm" xr:uid="{E9726F23-8993-4D30-BC12-F2F4C9272058}"/>
    <hyperlink ref="B278" r:id="rId113" display="https://bowling.lexerbowling.com/bowlingdelapraille/championnatsgenevois2023/pl055.htm" xr:uid="{02A9F27E-275F-47AD-892F-626AE5F10886}"/>
    <hyperlink ref="B262" r:id="rId114" display="https://bowling.lexerbowling.com/bowlingdelapraille/championnatsgenevois2023/pl004.htm" xr:uid="{9BEE6265-3429-4553-823E-70F77DEBC6B2}"/>
    <hyperlink ref="B282" r:id="rId115" display="https://bowling.lexerbowling.com/bowlingdelapraille/championnatsgenevois2023/pl084.htm" xr:uid="{E7D24F6F-651C-4C65-8007-22D1E2F4ED42}"/>
    <hyperlink ref="B268" r:id="rId116" display="https://bowling.lexerbowling.com/bowlingdelapraille/championnatsgenevois2023/pl0AC.htm" xr:uid="{0FEAA8B5-7603-47AE-BC10-C656D9419F1B}"/>
    <hyperlink ref="B215" r:id="rId117" display="https://bowling.lexerbowling.com/bowlingdelapraille/championnatsgenevois2023/pl010.htm" xr:uid="{FC5C8E19-E7AE-4359-B815-23891BBB7CBB}"/>
    <hyperlink ref="B271" r:id="rId118" display="https://bowling.lexerbowling.com/bowlingdelapraille/championnatsgenevois2023/pl0A3.htm" xr:uid="{8A01A5A1-0D45-41DB-92E9-BB95AA3E84D0}"/>
    <hyperlink ref="B263" r:id="rId119" display="https://bowling.lexerbowling.com/bowlingdelapraille/championnatsgenevois2023/pl00C.htm" xr:uid="{03934C89-3A12-45F8-A83F-D632A0C157CD}"/>
    <hyperlink ref="B222" r:id="rId120" display="https://bowling.lexerbowling.com/bowlingdelapraille/championnatsgenevois2023/pl041.htm" xr:uid="{59C8D05A-A502-4699-A3FD-BE0AD2653185}"/>
    <hyperlink ref="B284" r:id="rId121" display="https://bowling.lexerbowling.com/bowlingdelapraille/championnatsgenevois2023/pl090.htm" xr:uid="{E3ECDF58-42EE-452A-9E97-AA18A001CA32}"/>
    <hyperlink ref="B264" r:id="rId122" display="https://bowling.lexerbowling.com/bowlingdelapraille/championnatsgenevois2023/pl09E.htm" xr:uid="{B0BD5788-7C98-4464-A8CC-36356200F19C}"/>
    <hyperlink ref="B243" r:id="rId123" display="https://bowling.lexerbowling.com/bowlingdelapraille/championnatsgenevois2023/pl043.htm" xr:uid="{C60F6175-D5B3-4CBE-B35A-168533AF25B5}"/>
    <hyperlink ref="B249" r:id="rId124" display="https://bowling.lexerbowling.com/bowlingdelapraille/championnatsgenevois2023/pl050.htm" xr:uid="{2602715A-2408-453D-AF42-FF68E3044DEB}"/>
    <hyperlink ref="B227" r:id="rId125" display="https://bowling.lexerbowling.com/bowlingdelapraille/championnatsgenevois2023/pl008.htm" xr:uid="{F41CE7DA-41B1-41AA-8242-A50C6A310992}"/>
    <hyperlink ref="B257" r:id="rId126" display="https://bowling.lexerbowling.com/bowlingdelapraille/championnatsgenevois2023/pl06B.htm" xr:uid="{93B3643B-F977-454B-B44A-F1994EEDBC74}"/>
    <hyperlink ref="B245" r:id="rId127" display="https://bowling.lexerbowling.com/bowlingdelapraille/championnatsgenevois2023/pl0A2.htm" xr:uid="{058A0838-2ACC-4AC1-8861-D0A847127F44}"/>
    <hyperlink ref="B236" r:id="rId128" display="https://bowling.lexerbowling.com/bowlingdelapraille/championnatsgenevois2023/pl02B.htm" xr:uid="{A2DD6193-C50B-473F-82AF-0D10A0E921C2}"/>
    <hyperlink ref="B226" r:id="rId129" display="https://bowling.lexerbowling.com/bowlingdelapraille/championnatsgenevois2023/pl005.htm" xr:uid="{E37B4F46-E1F8-445E-8F7A-ADA866813771}"/>
    <hyperlink ref="B258" r:id="rId130" display="https://bowling.lexerbowling.com/bowlingdelapraille/championnatsgenevois2023/pl070.htm" xr:uid="{7A12F4C8-26FF-4B15-9247-C2B575D9FD0A}"/>
    <hyperlink ref="B239" r:id="rId131" display="https://bowling.lexerbowling.com/bowlingdelapraille/championnatsgenevois2023/pl02D.htm" xr:uid="{AFCB0A79-392E-42D3-8063-B3C94C0D4DCF}"/>
    <hyperlink ref="B248" r:id="rId132" display="https://bowling.lexerbowling.com/bowlingdelapraille/championnatsgenevois2023/pl04F.htm" xr:uid="{168C2A59-B110-4F18-87DB-7A93D5BD2D8C}"/>
    <hyperlink ref="B253" r:id="rId133" display="https://bowling.lexerbowling.com/bowlingdelapraille/championnatsgenevois2023/pl05D.htm" xr:uid="{571665BE-3FBD-4AFE-9301-9B88C67DA4C8}"/>
    <hyperlink ref="B246" r:id="rId134" display="https://bowling.lexerbowling.com/bowlingdelapraille/championnatsgenevois2023/pl0A9.htm" xr:uid="{9836AE3B-B997-424B-BE29-30B17785C28A}"/>
    <hyperlink ref="B247" r:id="rId135" display="https://bowling.lexerbowling.com/bowlingdelapraille/championnatsgenevois2023/pl0A1.htm" xr:uid="{02F0AB43-03F7-40B6-87E8-B4DBE2E94A84}"/>
    <hyperlink ref="B276" r:id="rId136" display="https://bowling.lexerbowling.com/bowlingdelapraille/championnatsgenevois2023/pl0A6.htm" xr:uid="{2B6BDBC8-6E27-45BC-A080-3A9BBDE85402}"/>
    <hyperlink ref="B228" r:id="rId137" display="https://bowling.lexerbowling.com/bowlingdelapraille/championnatsgenevois2023/pl096.htm" xr:uid="{6B2D2C4D-5B27-47B7-ACC8-A8B7D771BD8E}"/>
    <hyperlink ref="B261" r:id="rId138" display="https://bowling.lexerbowling.com/bowlingdelapraille/championnatsgenevois2023/pl0A7.htm" xr:uid="{0A8EB077-36AD-43A6-8973-05770AF63898}"/>
    <hyperlink ref="B265" r:id="rId139" display="https://bowling.lexerbowling.com/bowlingdelapraille/championnatsgenevois2023/pl091.htm" xr:uid="{2A1F8291-1857-4F42-9594-A92C4B16F163}"/>
    <hyperlink ref="B28" r:id="rId140" display="https://bowling.lexerbowling.com/bowlingdelapraille/championnatsgenevois2023/pl088.htm" xr:uid="{563B8F5F-FD27-4B17-B32D-BA79CEEF0585}"/>
    <hyperlink ref="B27" r:id="rId141" display="https://bowling.lexerbowling.com/bowlingdelapraille/championnatsgenevois2023/pl02A.htm" xr:uid="{0C996262-73AF-4137-8AB0-5F633604723C}"/>
    <hyperlink ref="B26" r:id="rId142" display="https://bowling.lexerbowling.com/bowlingdelapraille/championnatsgenevois2023/pl00A.htm" xr:uid="{B5636460-2361-4FC0-BE1D-91717745E42E}"/>
    <hyperlink ref="B29" r:id="rId143" display="https://bowling.lexerbowling.com/bowlingdelapraille/championnatsgenevois2023/pl04D.htm" xr:uid="{1AFF9A4F-BF04-4ED3-9A78-B8DE67E461AA}"/>
    <hyperlink ref="B37" r:id="rId144" display="https://bowling.lexerbowling.com/bowlingdelapraille/championnatsgenevois2023/pl087.htm" xr:uid="{00C18CFE-B304-4FA7-A1CF-92712DE5613B}"/>
    <hyperlink ref="B35" r:id="rId145" display="https://bowling.lexerbowling.com/bowlingdelapraille/championnatsgenevois2023/pl01D.htm" xr:uid="{B68FFC07-65F1-4D07-8A0D-1E747F4693CA}"/>
    <hyperlink ref="B36" r:id="rId146" display="https://bowling.lexerbowling.com/bowlingdelapraille/championnatsgenevois2023/pl01F.htm" xr:uid="{56D567E6-E2FD-4675-96D4-6ED7CAC60810}"/>
    <hyperlink ref="B38" r:id="rId147" display="https://bowling.lexerbowling.com/bowlingdelapraille/championnatsgenevois2023/pl041.htm" xr:uid="{54242062-F029-4D2C-833B-A2DA8F076EFA}"/>
    <hyperlink ref="B42" r:id="rId148" display="https://bowling.lexerbowling.com/bowlingdelapraille/championnatsgenevois2023/pl068.htm" xr:uid="{3BD4F797-C9EA-420A-8354-3F88A013D09D}"/>
    <hyperlink ref="B32" r:id="rId149" display="https://bowling.lexerbowling.com/bowlingdelapraille/championnatsgenevois2023/pl010.htm" xr:uid="{45B8A0AD-CE67-4A03-8C2C-77FE3A2DDD88}"/>
    <hyperlink ref="B39" r:id="rId150" display="https://bowling.lexerbowling.com/bowlingdelapraille/championnatsgenevois2023/pl042.htm" xr:uid="{7E1F20AA-CF75-42A4-89AE-7CE3D68BC1ED}"/>
    <hyperlink ref="B73" r:id="rId151" display="https://bowling.lexerbowling.com/bowlingdelapraille/championnatsgenevois2023/pl05D.htm" xr:uid="{3DBD0BF8-D2F5-41E1-A3DC-FF14DEF98B50}"/>
    <hyperlink ref="B57" r:id="rId152" display="https://bowling.lexerbowling.com/bowlingdelapraille/championnatsgenevois2023/pl028.htm" xr:uid="{2F912605-9DEE-444A-8C41-9F99101E9EE2}"/>
    <hyperlink ref="B66" r:id="rId153" display="https://bowling.lexerbowling.com/bowlingdelapraille/championnatsgenevois2023/pl0A2.htm" xr:uid="{E1FAA249-2880-4AA5-BE44-68791EF38114}"/>
    <hyperlink ref="B54" r:id="rId154" display="https://bowling.lexerbowling.com/bowlingdelapraille/championnatsgenevois2023/pl09B.htm" xr:uid="{1748EB36-F906-4729-B138-FF7E12C9701D}"/>
    <hyperlink ref="B76" r:id="rId155" display="https://bowling.lexerbowling.com/bowlingdelapraille/championnatsgenevois2023/pl06B.htm" xr:uid="{793D3887-1BAA-42EA-AAE3-11449EB4ED23}"/>
    <hyperlink ref="B56" r:id="rId156" display="https://bowling.lexerbowling.com/bowlingdelapraille/championnatsgenevois2023/pl023.htm" xr:uid="{152026AC-5F6B-499C-A4E0-18C94B39B672}"/>
    <hyperlink ref="B77" r:id="rId157" display="https://bowling.lexerbowling.com/bowlingdelapraille/championnatsgenevois2023/pl06C.htm" xr:uid="{1E96BD1C-F6DB-46F2-A225-6412D67732B0}"/>
    <hyperlink ref="B55" r:id="rId158" display="https://bowling.lexerbowling.com/bowlingdelapraille/championnatsgenevois2023/pl019.htm" xr:uid="{FD03ACA2-E196-4E9D-8592-599EB3D7E753}"/>
    <hyperlink ref="B65" r:id="rId159" display="https://bowling.lexerbowling.com/bowlingdelapraille/championnatsgenevois2023/pl044.htm" xr:uid="{A6E38D20-F465-4E7E-9432-27A851623740}"/>
    <hyperlink ref="B74" r:id="rId160" display="https://bowling.lexerbowling.com/bowlingdelapraille/championnatsgenevois2023/pl060.htm" xr:uid="{2257ED57-7B69-4972-BCE2-217490709135}"/>
    <hyperlink ref="B45" r:id="rId161" display="https://bowling.lexerbowling.com/bowlingdelapraille/championnatsgenevois2023/pl009.htm" xr:uid="{49AFBEC0-A3B6-4182-AB88-36BFA26CD99C}"/>
    <hyperlink ref="B67" r:id="rId162" display="https://bowling.lexerbowling.com/bowlingdelapraille/championnatsgenevois2023/pl0AA.htm" xr:uid="{766D6653-68B9-4570-8245-BB0F851D6454}"/>
    <hyperlink ref="B63" r:id="rId163" display="https://bowling.lexerbowling.com/bowlingdelapraille/championnatsgenevois2023/pl037.htm" xr:uid="{DDE8EAB9-48B0-4D05-BB09-34E7C93994F2}"/>
    <hyperlink ref="B70" r:id="rId164" display="https://bowling.lexerbowling.com/bowlingdelapraille/championnatsgenevois2023/pl04F.htm" xr:uid="{80738444-4624-4396-A469-18347E5905E3}"/>
    <hyperlink ref="B72" r:id="rId165" display="https://bowling.lexerbowling.com/bowlingdelapraille/championnatsgenevois2023/pl0A8.htm" xr:uid="{C2F96717-5191-40DF-B400-05B97BD6AC3F}"/>
    <hyperlink ref="B68" r:id="rId166" display="https://bowling.lexerbowling.com/bowlingdelapraille/championnatsgenevois2023/pl0A9.htm" xr:uid="{3E6B7AF9-9918-46A6-BE0B-75C7FA395A32}"/>
    <hyperlink ref="B49" r:id="rId167" display="https://bowling.lexerbowling.com/bowlingdelapraille/championnatsgenevois2023/pl099.htm" xr:uid="{49C8CCB3-5A28-402B-9673-AAEDA6A55847}"/>
    <hyperlink ref="B75" r:id="rId168" display="https://bowling.lexerbowling.com/bowlingdelapraille/championnatsgenevois2023/pl069.htm" xr:uid="{D3D06364-75B0-4CA8-8832-559F60A256DF}"/>
    <hyperlink ref="B50" r:id="rId169" display="https://bowling.lexerbowling.com/bowlingdelapraille/championnatsgenevois2023/pl013.htm" xr:uid="{13F6DD03-DA53-4B79-BC19-28C1018639C0}"/>
    <hyperlink ref="B71" r:id="rId170" display="https://bowling.lexerbowling.com/bowlingdelapraille/championnatsgenevois2023/pl0A5.htm" xr:uid="{4492D469-1DB7-4F56-9479-16DA5AB57E32}"/>
    <hyperlink ref="B48" r:id="rId171" display="https://bowling.lexerbowling.com/bowlingdelapraille/championnatsgenevois2023/pl09D.htm" xr:uid="{FD9C4B05-941C-4FFD-9F24-F22A0E063992}"/>
    <hyperlink ref="B58" r:id="rId172" display="https://bowling.lexerbowling.com/bowlingdelapraille/championnatsgenevois2023/pl02D.htm" xr:uid="{05E63304-94CF-46A7-A20A-9B7CF47BF55C}"/>
    <hyperlink ref="B51" r:id="rId173" display="https://bowling.lexerbowling.com/bowlingdelapraille/championnatsgenevois2023/pl0AB.htm" xr:uid="{9C91F9F4-F4EE-447E-B83E-1F3333D08EDB}"/>
    <hyperlink ref="B69" r:id="rId174" display="https://bowling.lexerbowling.com/bowlingdelapraille/championnatsgenevois2023/pl0A1.htm" xr:uid="{B9BE46D1-A7A7-4B98-9C23-3C8B5FCC0020}"/>
    <hyperlink ref="B62" r:id="rId175" display="https://bowling.lexerbowling.com/bowlingdelapraille/championnatsgenevois2023/pl08E.htm" xr:uid="{F9312E27-9F51-45C3-A676-52E6B7FBD6E2}"/>
    <hyperlink ref="B46" r:id="rId176" display="https://bowling.lexerbowling.com/bowlingdelapraille/championnatsgenevois2023/pl096.htm" xr:uid="{2E33120B-53B8-414E-A0F7-A94D85BB53D9}"/>
    <hyperlink ref="B47" r:id="rId177" display="https://bowling.lexerbowling.com/bowlingdelapraille/championnatsgenevois2023/pl097.htm" xr:uid="{2851D97F-0AAD-4664-AF7B-269C0DE78675}"/>
    <hyperlink ref="B59" r:id="rId178" display="https://bowling.lexerbowling.com/bowlingdelapraille/championnatsgenevois2023/pl08A.htm" xr:uid="{F0C40E76-4E3F-4B8F-999F-D8EC1791CB96}"/>
    <hyperlink ref="B99" r:id="rId179" display="https://bowling.lexerbowling.com/bowlingdelapraille/championnatsgenevois2023/pl084.htm" xr:uid="{32D8CEA1-FCF9-46FC-8E5B-8568FA681BFB}"/>
    <hyperlink ref="B79" r:id="rId180" display="https://bowling.lexerbowling.com/bowlingdelapraille/championnatsgenevois2023/pl002.htm" xr:uid="{952C2226-0639-43EA-800D-E6CFFBAC084A}"/>
    <hyperlink ref="B82" r:id="rId181" display="https://bowling.lexerbowling.com/bowlingdelapraille/championnatsgenevois2023/pl00C.htm" xr:uid="{740FBE95-61BC-4D97-B690-5C1494F6CE9F}"/>
    <hyperlink ref="B100" r:id="rId182" display="https://bowling.lexerbowling.com/bowlingdelapraille/championnatsgenevois2023/pl071.htm" xr:uid="{6130EEB7-D1CA-472F-92F5-4149341FB2F8}"/>
    <hyperlink ref="B97" r:id="rId183" display="https://bowling.lexerbowling.com/bowlingdelapraille/championnatsgenevois2023/pl0A3.htm" xr:uid="{170451B3-1F44-4A49-BD52-B3F8FB4D0ADD}"/>
    <hyperlink ref="B94" r:id="rId184" display="https://bowling.lexerbowling.com/bowlingdelapraille/championnatsgenevois2023/pl055.htm" xr:uid="{0E901251-436D-4656-9007-7E2A56691390}"/>
    <hyperlink ref="B81" r:id="rId185" display="https://bowling.lexerbowling.com/bowlingdelapraille/championnatsgenevois2023/pl004.htm" xr:uid="{23A85C63-27FD-4604-B53F-D01613513FB7}"/>
    <hyperlink ref="B101" r:id="rId186" display="https://bowling.lexerbowling.com/bowlingdelapraille/championnatsgenevois2023/pl090.htm" xr:uid="{10D28549-2112-409F-8AD3-E3E52D17417A}"/>
    <hyperlink ref="B214" r:id="rId187" display="https://bowling.lexerbowling.com/bowlingdelapraille/championnatsgenevois2023/pl05A.htm" xr:uid="{7BBFCE26-98C4-4674-957B-A0C3815EAD63}"/>
    <hyperlink ref="B210" r:id="rId188" display="https://bowling.lexerbowling.com/bowlingdelapraille/championnatsgenevois2023/pl02A.htm" xr:uid="{BA00BEEF-779E-4AA0-BA2D-D982C20EE199}"/>
    <hyperlink ref="B209" r:id="rId189" display="https://bowling.lexerbowling.com/bowlingdelapraille/championnatsgenevois2023/pl00A.htm" xr:uid="{8CE6A184-47A8-48AD-AAF0-34D7FCAFDAE4}"/>
    <hyperlink ref="B212" r:id="rId190" display="https://bowling.lexerbowling.com/bowlingdelapraille/championnatsgenevois2023/pl04D.htm" xr:uid="{90C78652-5315-482F-AF61-EE84B91876BE}"/>
    <hyperlink ref="B213" r:id="rId191" display="https://bowling.lexerbowling.com/bowlingdelapraille/championnatsgenevois2023/pl059.htm" xr:uid="{51F88594-13B3-4539-8D6D-F0A2D973B0CA}"/>
    <hyperlink ref="B219" r:id="rId192" display="https://bowling.lexerbowling.com/bowlingdelapraille/championnatsgenevois2023/pl01F.htm" xr:uid="{A2B5B01C-8BFE-4725-9FDC-4CD480A04D92}"/>
    <hyperlink ref="B224" r:id="rId193" display="https://bowling.lexerbowling.com/bowlingdelapraille/championnatsgenevois2023/pl061.htm" xr:uid="{A1CD5303-3824-4058-938A-049B813F0BC9}"/>
    <hyperlink ref="B223" r:id="rId194" display="https://bowling.lexerbowling.com/bowlingdelapraille/championnatsgenevois2023/pl04A.htm" xr:uid="{F0010A12-99A5-4ECC-9C0E-F322464D6AE9}"/>
    <hyperlink ref="B267" r:id="rId195" display="https://bowling.lexerbowling.com/bowlingdelapraille/championnatsgenevois2023/pl022.htm" xr:uid="{7A70646A-2DE5-4E7A-AA56-902ABD3324CA}"/>
    <hyperlink ref="B266" r:id="rId196" display="https://bowling.lexerbowling.com/bowlingdelapraille/championnatsgenevois2023/pl021.htm" xr:uid="{E65CDDB4-6449-4686-A331-92E8828D37BC}"/>
    <hyperlink ref="B286" r:id="rId197" display="https://bowling.lexerbowling.com/bowlingdelapraille/championnatsgenevois2023/pl075.htm" xr:uid="{83F5E241-785E-4173-A04E-214135F5C404}"/>
    <hyperlink ref="B274" r:id="rId198" display="https://bowling.lexerbowling.com/bowlingdelapraille/championnatsgenevois2023/pl076.htm" xr:uid="{BAB3C697-B1A4-4EF5-9501-423F75530494}"/>
    <hyperlink ref="B259" r:id="rId199" display="https://bowling.lexerbowling.com/bowlingdelapraille/championnatsgenevois2023/pl07B.htm" xr:uid="{5BBDF982-7DD3-4567-9025-8981537DAB07}"/>
    <hyperlink ref="B285" r:id="rId200" display="https://bowling.lexerbowling.com/bowlingdelapraille/championnatsgenevois2023/pl073.htm" xr:uid="{01F58B08-03F1-4436-9B53-3FA0D70F7C30}"/>
    <hyperlink ref="B218" r:id="rId201" display="https://bowling.lexerbowling.com/bowlingdelapraille/championnatsgenevois2023/pl01D.htm" xr:uid="{F4C7C169-6705-4496-A0F4-A2CB8EB87898}"/>
    <hyperlink ref="B260" r:id="rId202" display="https://bowling.lexerbowling.com/bowlingdelapraille/championnatsgenevois2023/pl002.htm" xr:uid="{8E4A1175-2C0C-48DE-BB67-FA398046629D}"/>
    <hyperlink ref="B225" r:id="rId203" display="https://bowling.lexerbowling.com/bowlingdelapraille/championnatsgenevois2023/pl068.htm" xr:uid="{E6B552DF-4250-43DF-957F-3911ACEAFE0B}"/>
    <hyperlink ref="B273" r:id="rId204" display="https://bowling.lexerbowling.com/bowlingdelapraille/championnatsgenevois2023/pl032.htm" xr:uid="{0BE59B0F-E832-4C52-A3B8-021F0C68464E}"/>
    <hyperlink ref="B221" r:id="rId205" display="https://bowling.lexerbowling.com/bowlingdelapraille/championnatsgenevois2023/pl033.htm" xr:uid="{BF52DD7F-931C-43AD-A38A-AACB8AB7FFEC}"/>
    <hyperlink ref="B216" r:id="rId206" display="https://bowling.lexerbowling.com/bowlingdelapraille/championnatsgenevois2023/pl011.htm" xr:uid="{177A0808-F53C-4E22-B2B9-B34471D64320}"/>
    <hyperlink ref="B275" r:id="rId207" display="https://bowling.lexerbowling.com/bowlingdelapraille/championnatsgenevois2023/pl038.htm" xr:uid="{6EC4D384-7795-4671-AC10-692B5779A2FA}"/>
    <hyperlink ref="B280" r:id="rId208" display="https://bowling.lexerbowling.com/bowlingdelapraille/championnatsgenevois2023/pl0A0.htm" xr:uid="{1C061590-2EF8-49AF-BA7B-FA971EA8FC0E}"/>
    <hyperlink ref="B272" r:id="rId209" display="https://bowling.lexerbowling.com/bowlingdelapraille/championnatsgenevois2023/pl030.htm" xr:uid="{8593B904-F9E0-432A-9E37-792E5A9CAAE8}"/>
    <hyperlink ref="B269" r:id="rId210" display="https://bowling.lexerbowling.com/bowlingdelapraille/championnatsgenevois2023/pl07E.htm" xr:uid="{A0DBA80B-3D67-402A-B9AE-C28A1D07E298}"/>
    <hyperlink ref="B281" r:id="rId211" display="https://bowling.lexerbowling.com/bowlingdelapraille/championnatsgenevois2023/pl062.htm" xr:uid="{BE407F8C-3B96-4502-8F89-375DFE6801F7}"/>
    <hyperlink ref="B234" r:id="rId212" display="https://bowling.lexerbowling.com/bowlingdelapraille/championnatsgenevois2023/pl023.htm" xr:uid="{814B7A20-6FF6-4356-A17B-A5EE9E1A1DA4}"/>
    <hyperlink ref="B235" r:id="rId213" display="https://bowling.lexerbowling.com/bowlingdelapraille/championnatsgenevois2023/pl028.htm" xr:uid="{E73D788C-2AC8-4028-8612-04D86EC25029}"/>
    <hyperlink ref="B241" r:id="rId214" display="https://bowling.lexerbowling.com/bowlingdelapraille/championnatsgenevois2023/pl034.htm" xr:uid="{0D043DB1-61FE-48B2-BAED-63ADB08792DD}"/>
    <hyperlink ref="B244" r:id="rId215" display="https://bowling.lexerbowling.com/bowlingdelapraille/championnatsgenevois2023/pl044.htm" xr:uid="{9C17E716-F514-419F-BB1E-F63984FD671A}"/>
    <hyperlink ref="B242" r:id="rId216" display="https://bowling.lexerbowling.com/bowlingdelapraille/championnatsgenevois2023/pl037.htm" xr:uid="{0FCDFBDB-EF32-4CDD-BDBE-BE002EC62F3A}"/>
    <hyperlink ref="B256" r:id="rId217" display="https://bowling.lexerbowling.com/bowlingdelapraille/championnatsgenevois2023/pl069.htm" xr:uid="{CE978BF9-EDEA-4E4C-8197-70D91D65C310}"/>
    <hyperlink ref="B251" r:id="rId218" display="https://bowling.lexerbowling.com/bowlingdelapraille/championnatsgenevois2023/pl054.htm" xr:uid="{AA1C1483-37C6-4852-B109-B33B2C214355}"/>
    <hyperlink ref="B232" r:id="rId219" display="https://bowling.lexerbowling.com/bowlingdelapraille/championnatsgenevois2023/pl09B.htm" xr:uid="{227D48A0-1A17-47AA-931C-8640F90C3380}"/>
    <hyperlink ref="B254" r:id="rId220" display="https://bowling.lexerbowling.com/bowlingdelapraille/championnatsgenevois2023/pl0AE.htm" xr:uid="{6ADB8A3C-3B50-41B1-BDED-B4BB676E0C78}"/>
    <hyperlink ref="B229" r:id="rId221" display="https://bowling.lexerbowling.com/bowlingdelapraille/championnatsgenevois2023/pl09D.htm" xr:uid="{319B9E91-20D8-4A10-87C9-484EAF2FA8EE}"/>
    <hyperlink ref="B255" r:id="rId222" display="https://bowling.lexerbowling.com/bowlingdelapraille/championnatsgenevois2023/pl060.htm" xr:uid="{C41DF705-9BD2-41DB-B8AA-5732152D2AAC}"/>
    <hyperlink ref="B233" r:id="rId223" display="https://bowling.lexerbowling.com/bowlingdelapraille/championnatsgenevois2023/pl019.htm" xr:uid="{A1AD0AF3-B74F-4495-ACF0-2977C5628E71}"/>
    <hyperlink ref="B250" r:id="rId224" display="https://bowling.lexerbowling.com/bowlingdelapraille/championnatsgenevois2023/pl0A5.htm" xr:uid="{4244788C-DFBE-44B4-940F-DC17DDE448F8}"/>
    <hyperlink ref="B230" r:id="rId225" display="https://bowling.lexerbowling.com/bowlingdelapraille/championnatsgenevois2023/pl013.htm" xr:uid="{76124AF5-20E3-4C1F-8685-35BE8D9E43B0}"/>
    <hyperlink ref="B252" r:id="rId226" display="https://bowling.lexerbowling.com/bowlingdelapraille/championnatsgenevois2023/pl0A8.htm" xr:uid="{3CEA6623-3B78-473C-ACC7-FCC3BC5BB4C4}"/>
    <hyperlink ref="B237" r:id="rId227" display="https://bowling.lexerbowling.com/bowlingdelapraille/championnatsgenevois2023/pl085.htm" xr:uid="{FF8E3CD8-71E5-48CC-911A-C0DE4BA61F00}"/>
    <hyperlink ref="B231" r:id="rId228" display="https://bowling.lexerbowling.com/bowlingdelapraille/championnatsgenevois2023/pl083.htm" xr:uid="{8C49AECD-60C0-4E5B-826C-BFED32BEA434}"/>
    <hyperlink ref="B240" r:id="rId229" display="https://bowling.lexerbowling.com/bowlingdelapraille/championnatsgenevois2023/pl08A.htm" xr:uid="{882195F9-CF57-485C-AAB4-1E59778D6146}"/>
    <hyperlink ref="B238" r:id="rId230" display="https://bowling.lexerbowling.com/bowlingdelapraille/championnatsgenevois2023/pl0A4.htm" xr:uid="{92FD8CDE-4899-4A6C-A2DC-A4FDC37A7641}"/>
    <hyperlink ref="B20" r:id="rId231" display="https://bowling.lexerbowling.com/bowlingdelapraille/championnatsgenevois2023/pl021.htm" xr:uid="{20575625-82B1-419A-BDC2-A14E4CFBA399}"/>
    <hyperlink ref="B23" r:id="rId232" display="https://bowling.lexerbowling.com/bowlingdelapraille/championnatsgenevois2023/pl084.htm" xr:uid="{B0156E44-359C-4000-85F7-E844B83267D7}"/>
    <hyperlink ref="B25" r:id="rId233" display="https://bowling.lexerbowling.com/bowlingdelapraille/championnatsgenevois2023/pl075.htm" xr:uid="{70FBC19E-2D25-4698-983F-78F6DE141F05}"/>
    <hyperlink ref="B24" r:id="rId234" display="https://bowling.lexerbowling.com/bowlingdelapraille/championnatsgenevois2023/pl071.htm" xr:uid="{9A0F1AEE-98D5-4AEC-8981-C601DE1D3661}"/>
    <hyperlink ref="B22" r:id="rId235" display="https://bowling.lexerbowling.com/bowlingdelapraille/championnatsgenevois2023/pl045.htm" xr:uid="{669767D7-39AC-4A5E-9007-2BADF49CAB5C}"/>
    <hyperlink ref="B21" r:id="rId236" display="https://bowling.lexerbowling.com/bowlingdelapraille/championnatsgenevois2023/pl022.htm" xr:uid="{06405484-FB7D-4631-8994-90DD186A315F}"/>
    <hyperlink ref="B4" r:id="rId237" display="https://bowling.lexerbowling.com/bowlingdelapraille/championnatsgenevois2023/pl088.htm" xr:uid="{538A3C16-EA65-4F09-B685-6F55401BA9F2}"/>
    <hyperlink ref="B3" r:id="rId238" display="https://bowling.lexerbowling.com/bowlingdelapraille/championnatsgenevois2023/pl02A.htm" xr:uid="{27952071-A046-4618-85E0-1DBB7A38D4DC}"/>
    <hyperlink ref="B7" r:id="rId239" display="https://bowling.lexerbowling.com/bowlingdelapraille/championnatsgenevois2023/pl05A.htm" xr:uid="{D5B8904A-5AE8-4F3C-B250-D2705F44AC91}"/>
    <hyperlink ref="B2" r:id="rId240" display="https://bowling.lexerbowling.com/bowlingdelapraille/championnatsgenevois2023/pl00A.htm" xr:uid="{7E655B40-F818-4E1B-AF0F-26563BA4DB91}"/>
    <hyperlink ref="B5" r:id="rId241" display="https://bowling.lexerbowling.com/bowlingdelapraille/championnatsgenevois2023/pl04D.htm" xr:uid="{9946C4BB-0513-419E-9D39-C3DB3DC085F9}"/>
    <hyperlink ref="B6" r:id="rId242" display="https://bowling.lexerbowling.com/bowlingdelapraille/championnatsgenevois2023/pl059.htm" xr:uid="{8FDEF015-5657-42CF-B646-F1ADEFA81208}"/>
    <hyperlink ref="B10" r:id="rId243" display="https://bowling.lexerbowling.com/bowlingdelapraille/championnatsgenevois2023/pl01F.htm" xr:uid="{163839C2-18A6-4EB3-8BCD-2AC6D5A27C18}"/>
    <hyperlink ref="B12" r:id="rId244" display="https://bowling.lexerbowling.com/bowlingdelapraille/championnatsgenevois2023/pl04A.htm" xr:uid="{F87AAC90-1126-4310-9F57-1CC0194086A0}"/>
    <hyperlink ref="B13" r:id="rId245" display="https://bowling.lexerbowling.com/bowlingdelapraille/championnatsgenevois2023/pl061.htm" xr:uid="{F0940B92-1881-4ACC-BE4D-8A64D05BE5FE}"/>
    <hyperlink ref="B9" r:id="rId246" display="https://bowling.lexerbowling.com/bowlingdelapraille/championnatsgenevois2023/pl017.htm" xr:uid="{C6B24254-68DC-4DAE-8CE7-AD41AD393875}"/>
    <hyperlink ref="B11" r:id="rId247" display="https://bowling.lexerbowling.com/bowlingdelapraille/championnatsgenevois2023/pl087.htm" xr:uid="{6FC10AC6-10EB-464E-B209-496AB8F49101}"/>
    <hyperlink ref="B8" r:id="rId248" display="https://bowling.lexerbowling.com/bowlingdelapraille/championnatsgenevois2023/pl010.htm" xr:uid="{80B52B87-6081-471B-B2E4-7E89DAEDEBCA}"/>
    <hyperlink ref="B19" r:id="rId249" display="https://bowling.lexerbowling.com/bowlingdelapraille/championnatsgenevois2023/pl0A5.htm" xr:uid="{63C33F5B-9136-4DC7-9B80-7E2257A66EDF}"/>
    <hyperlink ref="B17" r:id="rId250" display="https://bowling.lexerbowling.com/bowlingdelapraille/championnatsgenevois2023/pl044.htm" xr:uid="{7C9C84BF-77C2-4952-AAB5-0BCC35CA4E94}"/>
    <hyperlink ref="B18" r:id="rId251" display="https://bowling.lexerbowling.com/bowlingdelapraille/championnatsgenevois2023/pl0A2.htm" xr:uid="{8F1CB0BE-8514-414F-998C-B21FD069077B}"/>
    <hyperlink ref="B16" r:id="rId252" display="https://bowling.lexerbowling.com/bowlingdelapraille/championnatsgenevois2023/pl028.htm" xr:uid="{76253C9D-3ECD-4E5D-81DE-02332804F078}"/>
    <hyperlink ref="B14" r:id="rId253" display="https://bowling.lexerbowling.com/bowlingdelapraille/championnatsgenevois2023/pl09B.htm" xr:uid="{729C25C7-4931-4E39-BC7C-CD65E40F9F5A}"/>
    <hyperlink ref="B15" r:id="rId254" display="https://bowling.lexerbowling.com/bowlingdelapraille/championnatsgenevois2023/pl019.htm" xr:uid="{EF0C77CF-F08B-49D5-BB52-604233C9BDB8}"/>
    <hyperlink ref="B31" r:id="rId255" display="https://bowling.lexerbowling.com/bowlingdelapraille/championnatsgenevois2023/pl059.htm" xr:uid="{94C378C5-C13F-49E9-B0C9-32F1AEE374F7}"/>
    <hyperlink ref="B180" r:id="rId256" display="https://bowling.lexerbowling.com/bowlingdelapraille/championnatgenevois2023doublemixte/pl04D.htm" xr:uid="{4811B69A-9928-4243-AE6B-016B4A1EE28D}"/>
    <hyperlink ref="B192" r:id="rId257" display="https://bowling.lexerbowling.com/bowlingdelapraille/championnatgenevois2023doublemixte/pl03B.htm" xr:uid="{D8EC75C7-D8E6-4900-9F94-C032F5537DA3}"/>
    <hyperlink ref="B184" r:id="rId258" display="https://bowling.lexerbowling.com/bowlingdelapraille/championnatgenevois2023doublemixte/pl02B.htm" xr:uid="{AFD97DC7-A902-4CFA-8A27-B2EBB6E4AE32}"/>
    <hyperlink ref="B189" r:id="rId259" display="https://bowling.lexerbowling.com/bowlingdelapraille/championnatgenevois2023doublemixte/pl032.htm" xr:uid="{7067775C-68EB-4A2E-AC11-373887FC98D0}"/>
    <hyperlink ref="B187" r:id="rId260" display="https://bowling.lexerbowling.com/bowlingdelapraille/championnatgenevois2023doublemixte/pl043.htm" xr:uid="{F2D5C774-29B7-4772-8ADD-80D9C615ECA1}"/>
    <hyperlink ref="B188" r:id="rId261" display="https://bowling.lexerbowling.com/bowlingdelapraille/championnatgenevois2023doublemixte/pl039.htm" xr:uid="{A7705594-BF53-4EDB-9225-F371800D6478}"/>
    <hyperlink ref="B193" r:id="rId262" display="https://bowling.lexerbowling.com/bowlingdelapraille/championnatgenevois2023doublemixte/pl04A.htm" xr:uid="{12238483-AE4F-489D-87F7-A07F2C7B63BD}"/>
    <hyperlink ref="B190" r:id="rId263" display="https://bowling.lexerbowling.com/bowlingdelapraille/championnatgenevois2023doublemixte/pl045.htm" xr:uid="{FC73360B-9531-4A2D-B4E9-F3BF4DDE5401}"/>
    <hyperlink ref="B206" r:id="rId264" display="https://bowling.lexerbowling.com/bowlingdelapraille/championnatgenevois2023doublemixte/pl04B.htm" xr:uid="{F4811D19-011E-4CE6-8647-98A43B2610EE}"/>
    <hyperlink ref="B200" r:id="rId265" display="https://bowling.lexerbowling.com/bowlingdelapraille/championnatgenevois2023doublemixte/pl00E.htm" xr:uid="{A263D08D-F3C9-4480-9E24-28AB544828E7}"/>
    <hyperlink ref="B201" r:id="rId266" display="https://bowling.lexerbowling.com/bowlingdelapraille/championnatgenevois2023doublemixte/pl038.htm" xr:uid="{EF22E194-60B1-4EED-BAB8-73831E279C7E}"/>
    <hyperlink ref="B208" r:id="rId267" display="https://bowling.lexerbowling.com/bowlingdelapraille/championnatgenevois2023doublemixte/pl044.htm" xr:uid="{5D91DE85-2475-42D5-B4ED-16AAB6A1FACE}"/>
    <hyperlink ref="B202" r:id="rId268" display="https://bowling.lexerbowling.com/bowlingdelapraille/championnatgenevois2023doublemixte/pl033.htm" xr:uid="{8E727220-F12C-43C4-85B8-27F7526BBF91}"/>
    <hyperlink ref="B204" r:id="rId269" display="https://bowling.lexerbowling.com/bowlingdelapraille/championnatgenevois2023doublemixte/pl03A.htm" xr:uid="{68B80966-6F35-4F21-ADB0-09E22969B24E}"/>
    <hyperlink ref="B207" r:id="rId270" display="https://bowling.lexerbowling.com/bowlingdelapraille/championnatgenevois2023doublemixte/pl04C.htm" xr:uid="{58F331EA-3326-4707-A571-E966BB10839E}"/>
    <hyperlink ref="B194" r:id="rId271" display="https://bowling.lexerbowling.com/bowlingdelapraille/championnatgenevois2023doublemixte/pl02A.htm" xr:uid="{E35A6277-F8D0-4C9B-AB1A-4F9906B19B6E}"/>
    <hyperlink ref="B185" r:id="rId272" display="https://bowling.lexerbowling.com/bowlingdelapraille/championnatgenevois2023doublemixte/pl050.htm" xr:uid="{27AA4034-830B-4156-A9BE-E9AD93639CB4}"/>
    <hyperlink ref="B182" r:id="rId273" display="https://bowling.lexerbowling.com/bowlingdelapraille/championnatgenevois2023doublemixte/pl046.htm" xr:uid="{09C602D4-A25F-490E-A77D-28C43DABB170}"/>
    <hyperlink ref="B181" r:id="rId274" display="https://bowling.lexerbowling.com/bowlingdelapraille/championnatgenevois2023doublemixte/pl037.htm" xr:uid="{0BCB2948-3BC3-4820-A457-702A323E67A2}"/>
    <hyperlink ref="B191" r:id="rId275" display="https://bowling.lexerbowling.com/bowlingdelapraille/championnatgenevois2023doublemixte/pl048.htm" xr:uid="{AF1FB3E4-8F1C-4293-B0AE-81649E78F404}"/>
    <hyperlink ref="B183" r:id="rId276" display="https://bowling.lexerbowling.com/bowlingdelapraille/championnatgenevois2023doublemixte/pl04F.htm" xr:uid="{78EBCBFB-6EBC-4440-B305-8312A321D590}"/>
    <hyperlink ref="B179" r:id="rId277" display="https://bowling.lexerbowling.com/bowlingdelapraille/championnatgenevois2023doublemixte/pl035.htm" xr:uid="{589805F1-37F5-4AD6-913F-88B5A4BA5FEE}"/>
    <hyperlink ref="B186" r:id="rId278" display="https://bowling.lexerbowling.com/bowlingdelapraille/championnatgenevois2023doublemixte/pl03F.htm" xr:uid="{9900BF79-2045-4A53-8812-BAB9C659EDA9}"/>
    <hyperlink ref="B199" r:id="rId279" display="https://bowling.lexerbowling.com/bowlingdelapraille/championnatgenevois2023doublemixte/pl047.htm" xr:uid="{EDF3B18A-2FAF-4164-A706-460BCE4866B0}"/>
    <hyperlink ref="B203" r:id="rId280" display="https://bowling.lexerbowling.com/bowlingdelapraille/championnatgenevois2023doublemixte/pl034.htm" xr:uid="{9638E59E-45E3-417D-96C7-AE55C818F65E}"/>
    <hyperlink ref="B195" r:id="rId281" display="https://bowling.lexerbowling.com/bowlingdelapraille/championnatgenevois2023doublemixte/pl036.htm" xr:uid="{5B12E17D-1413-4AD1-81BF-1383F261714B}"/>
    <hyperlink ref="B197" r:id="rId282" display="https://bowling.lexerbowling.com/bowlingdelapraille/championnatgenevois2023doublemixte/pl040.htm" xr:uid="{1098D925-5B9F-478B-B456-3AAD5437471C}"/>
    <hyperlink ref="B205" r:id="rId283" display="https://bowling.lexerbowling.com/bowlingdelapraille/championnatgenevois2023doublemixte/pl03C.htm" xr:uid="{ABDBF2AD-D229-4AC7-9143-B5B9BEC0A13A}"/>
    <hyperlink ref="B196" r:id="rId284" display="https://bowling.lexerbowling.com/bowlingdelapraille/championnatgenevois2023doublemixte/pl04E.htm" xr:uid="{7DBFE2C1-34E5-49D7-932A-D71AFB3B7B6D}"/>
    <hyperlink ref="B198" r:id="rId285" display="https://bowling.lexerbowling.com/bowlingdelapraille/championnatgenevois2023doublemixte/pl049.htm" xr:uid="{252AC871-C95B-4FB0-87CC-522F6921930A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8F8F8"/>
  </sheetPr>
  <dimension ref="A1:N89"/>
  <sheetViews>
    <sheetView topLeftCell="D31" zoomScaleNormal="100" workbookViewId="0">
      <selection activeCell="O31" sqref="O1:AL1048576"/>
    </sheetView>
  </sheetViews>
  <sheetFormatPr baseColWidth="10" defaultRowHeight="15.75" x14ac:dyDescent="0.2"/>
  <cols>
    <col min="1" max="1" width="3.21875" style="1" bestFit="1" customWidth="1"/>
    <col min="2" max="2" width="20.33203125" style="1" customWidth="1"/>
    <col min="3" max="11" width="8.77734375" style="1" customWidth="1"/>
    <col min="12" max="12" width="6" style="6" bestFit="1" customWidth="1"/>
    <col min="13" max="13" width="11.5546875" style="1"/>
    <col min="14" max="14" width="11.5546875" style="13"/>
  </cols>
  <sheetData>
    <row r="1" spans="1:14" x14ac:dyDescent="0.2">
      <c r="A1" s="197" t="s">
        <v>62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</row>
    <row r="2" spans="1:14" ht="16.5" thickBot="1" x14ac:dyDescent="0.25"/>
    <row r="3" spans="1:14" ht="16.5" thickBot="1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5" t="s">
        <v>40</v>
      </c>
    </row>
    <row r="4" spans="1:14" ht="16.5" thickBot="1" x14ac:dyDescent="0.25">
      <c r="A4" s="27">
        <v>1</v>
      </c>
      <c r="B4" s="19" t="s">
        <v>15</v>
      </c>
      <c r="C4" s="27">
        <v>178</v>
      </c>
      <c r="D4" s="27">
        <v>120</v>
      </c>
      <c r="E4" s="27">
        <v>160</v>
      </c>
      <c r="F4" s="27">
        <v>188</v>
      </c>
      <c r="G4" s="27">
        <v>146</v>
      </c>
      <c r="H4" s="27">
        <v>169</v>
      </c>
      <c r="I4" s="27">
        <v>147</v>
      </c>
      <c r="J4" s="27">
        <v>156</v>
      </c>
      <c r="K4" s="27">
        <v>1264</v>
      </c>
      <c r="L4" s="28" t="s">
        <v>41</v>
      </c>
    </row>
    <row r="5" spans="1:14" ht="16.5" thickBot="1" x14ac:dyDescent="0.25">
      <c r="A5" s="27">
        <v>2</v>
      </c>
      <c r="B5" s="19" t="s">
        <v>24</v>
      </c>
      <c r="C5" s="27">
        <v>174</v>
      </c>
      <c r="D5" s="27">
        <v>183</v>
      </c>
      <c r="E5" s="27">
        <v>137</v>
      </c>
      <c r="F5" s="27">
        <v>181</v>
      </c>
      <c r="G5" s="27">
        <v>175</v>
      </c>
      <c r="H5" s="29">
        <v>201</v>
      </c>
      <c r="I5" s="29">
        <v>215</v>
      </c>
      <c r="J5" s="27">
        <v>184</v>
      </c>
      <c r="K5" s="27">
        <v>1450</v>
      </c>
      <c r="L5" s="1" t="s">
        <v>143</v>
      </c>
    </row>
    <row r="6" spans="1:14" ht="16.5" thickBot="1" x14ac:dyDescent="0.25">
      <c r="A6" s="27">
        <v>3</v>
      </c>
      <c r="B6" s="19" t="s">
        <v>22</v>
      </c>
      <c r="C6" s="27">
        <v>102</v>
      </c>
      <c r="D6" s="27">
        <v>105</v>
      </c>
      <c r="E6" s="27">
        <v>110</v>
      </c>
      <c r="F6" s="27">
        <v>131</v>
      </c>
      <c r="G6" s="27">
        <v>112</v>
      </c>
      <c r="H6" s="27">
        <v>95</v>
      </c>
      <c r="I6" s="27">
        <v>108</v>
      </c>
      <c r="J6" s="27">
        <v>126</v>
      </c>
      <c r="K6" s="27">
        <v>889</v>
      </c>
      <c r="L6" s="28" t="s">
        <v>41</v>
      </c>
    </row>
    <row r="7" spans="1:14" ht="16.5" thickBot="1" x14ac:dyDescent="0.25">
      <c r="A7" s="27">
        <v>4</v>
      </c>
      <c r="B7" s="19" t="s">
        <v>18</v>
      </c>
      <c r="C7" s="27">
        <v>113</v>
      </c>
      <c r="D7" s="27">
        <v>139</v>
      </c>
      <c r="E7" s="27">
        <v>117</v>
      </c>
      <c r="F7" s="29">
        <v>205</v>
      </c>
      <c r="G7" s="27">
        <v>135</v>
      </c>
      <c r="H7" s="27">
        <v>132</v>
      </c>
      <c r="I7" s="27">
        <v>146</v>
      </c>
      <c r="J7" s="27">
        <v>144</v>
      </c>
      <c r="K7" s="27">
        <v>1131</v>
      </c>
      <c r="L7" s="28" t="s">
        <v>41</v>
      </c>
    </row>
    <row r="8" spans="1:14" ht="16.5" thickBot="1" x14ac:dyDescent="0.25">
      <c r="A8" s="27">
        <v>5</v>
      </c>
      <c r="B8" s="19" t="s">
        <v>25</v>
      </c>
      <c r="C8" s="27">
        <v>137</v>
      </c>
      <c r="D8" s="27">
        <v>195</v>
      </c>
      <c r="E8" s="27">
        <v>164</v>
      </c>
      <c r="F8" s="27">
        <v>123</v>
      </c>
      <c r="G8" s="27">
        <v>183</v>
      </c>
      <c r="H8" s="29">
        <v>202</v>
      </c>
      <c r="I8" s="29">
        <v>230</v>
      </c>
      <c r="J8" s="29">
        <v>212</v>
      </c>
      <c r="K8" s="27">
        <v>1446</v>
      </c>
      <c r="L8" s="1" t="s">
        <v>144</v>
      </c>
      <c r="M8" s="1">
        <f>SUM(C8:H8)</f>
        <v>1004</v>
      </c>
      <c r="N8" s="13">
        <f>SUM(M8)/6</f>
        <v>167.33333333333334</v>
      </c>
    </row>
    <row r="9" spans="1:14" ht="16.5" thickBot="1" x14ac:dyDescent="0.25">
      <c r="A9" s="27">
        <v>6</v>
      </c>
      <c r="B9" s="19" t="s">
        <v>38</v>
      </c>
      <c r="C9" s="27">
        <v>180</v>
      </c>
      <c r="D9" s="27">
        <v>132</v>
      </c>
      <c r="E9" s="27">
        <v>103</v>
      </c>
      <c r="F9" s="27">
        <v>110</v>
      </c>
      <c r="G9" s="27">
        <v>127</v>
      </c>
      <c r="H9" s="27">
        <v>146</v>
      </c>
      <c r="I9" s="27">
        <v>95</v>
      </c>
      <c r="J9" s="27">
        <v>135</v>
      </c>
      <c r="K9" s="27">
        <v>1028</v>
      </c>
      <c r="L9" s="1" t="s">
        <v>144</v>
      </c>
      <c r="M9" s="1">
        <f>SUM(C9:H9)</f>
        <v>798</v>
      </c>
      <c r="N9" s="13">
        <f>SUM(M9)/6</f>
        <v>133</v>
      </c>
    </row>
    <row r="10" spans="1:14" ht="16.5" thickBot="1" x14ac:dyDescent="0.25">
      <c r="A10" s="27">
        <v>7</v>
      </c>
      <c r="B10" s="19" t="s">
        <v>20</v>
      </c>
      <c r="C10" s="27">
        <v>131</v>
      </c>
      <c r="D10" s="27">
        <v>157</v>
      </c>
      <c r="E10" s="27">
        <v>135</v>
      </c>
      <c r="F10" s="27">
        <v>127</v>
      </c>
      <c r="G10" s="27">
        <v>126</v>
      </c>
      <c r="H10" s="27">
        <v>138</v>
      </c>
      <c r="I10" s="27">
        <v>109</v>
      </c>
      <c r="J10" s="27">
        <v>163</v>
      </c>
      <c r="K10" s="27">
        <v>1086</v>
      </c>
      <c r="L10" s="28" t="s">
        <v>41</v>
      </c>
    </row>
    <row r="11" spans="1:14" ht="16.5" thickBot="1" x14ac:dyDescent="0.25">
      <c r="A11" s="27">
        <v>8</v>
      </c>
      <c r="B11" s="19" t="s">
        <v>37</v>
      </c>
      <c r="C11" s="27">
        <v>125</v>
      </c>
      <c r="D11" s="27">
        <v>141</v>
      </c>
      <c r="E11" s="27">
        <v>136</v>
      </c>
      <c r="F11" s="27">
        <v>125</v>
      </c>
      <c r="G11" s="27">
        <v>123</v>
      </c>
      <c r="H11" s="27">
        <v>123</v>
      </c>
      <c r="I11" s="27">
        <v>138</v>
      </c>
      <c r="J11" s="27">
        <v>129</v>
      </c>
      <c r="K11" s="27">
        <v>1040</v>
      </c>
      <c r="L11" s="1" t="s">
        <v>144</v>
      </c>
    </row>
    <row r="12" spans="1:14" ht="16.5" thickBot="1" x14ac:dyDescent="0.25">
      <c r="A12" s="27">
        <v>9</v>
      </c>
      <c r="B12" s="19" t="s">
        <v>14</v>
      </c>
      <c r="C12" s="27">
        <v>145</v>
      </c>
      <c r="D12" s="27">
        <v>169</v>
      </c>
      <c r="E12" s="27">
        <v>142</v>
      </c>
      <c r="F12" s="27">
        <v>137</v>
      </c>
      <c r="G12" s="27">
        <v>175</v>
      </c>
      <c r="H12" s="27">
        <v>170</v>
      </c>
      <c r="I12" s="27">
        <v>139</v>
      </c>
      <c r="J12" s="27">
        <v>158</v>
      </c>
      <c r="K12" s="27">
        <v>1235</v>
      </c>
      <c r="L12" s="28" t="s">
        <v>41</v>
      </c>
    </row>
    <row r="13" spans="1:14" ht="16.5" thickBot="1" x14ac:dyDescent="0.25">
      <c r="A13" s="27">
        <v>10</v>
      </c>
      <c r="B13" s="19" t="s">
        <v>31</v>
      </c>
      <c r="C13" s="27">
        <v>127</v>
      </c>
      <c r="D13" s="27">
        <v>138</v>
      </c>
      <c r="E13" s="27">
        <v>139</v>
      </c>
      <c r="F13" s="27">
        <v>130</v>
      </c>
      <c r="G13" s="27">
        <v>133</v>
      </c>
      <c r="H13" s="27">
        <v>153</v>
      </c>
      <c r="I13" s="29">
        <v>215</v>
      </c>
      <c r="J13" s="27">
        <v>187</v>
      </c>
      <c r="K13" s="27">
        <v>1222</v>
      </c>
      <c r="L13" s="1" t="s">
        <v>144</v>
      </c>
      <c r="M13" s="1">
        <f>SUM(C13:H13)</f>
        <v>820</v>
      </c>
      <c r="N13" s="13">
        <f>SUM(M13)/6</f>
        <v>136.66666666666666</v>
      </c>
    </row>
    <row r="14" spans="1:14" ht="16.5" thickBot="1" x14ac:dyDescent="0.25">
      <c r="A14" s="27">
        <v>11</v>
      </c>
      <c r="B14" s="19" t="s">
        <v>28</v>
      </c>
      <c r="C14" s="27">
        <v>149</v>
      </c>
      <c r="D14" s="27">
        <v>159</v>
      </c>
      <c r="E14" s="27">
        <v>163</v>
      </c>
      <c r="F14" s="27">
        <v>165</v>
      </c>
      <c r="G14" s="27">
        <v>157</v>
      </c>
      <c r="H14" s="27">
        <v>151</v>
      </c>
      <c r="I14" s="27">
        <v>169</v>
      </c>
      <c r="J14" s="27">
        <v>191</v>
      </c>
      <c r="K14" s="27">
        <v>1304</v>
      </c>
      <c r="L14" s="1" t="s">
        <v>144</v>
      </c>
    </row>
    <row r="15" spans="1:14" ht="16.5" thickBot="1" x14ac:dyDescent="0.25">
      <c r="A15" s="27">
        <v>12</v>
      </c>
      <c r="B15" s="19" t="s">
        <v>13</v>
      </c>
      <c r="C15" s="27">
        <v>192</v>
      </c>
      <c r="D15" s="27">
        <v>169</v>
      </c>
      <c r="E15" s="27">
        <v>145</v>
      </c>
      <c r="F15" s="27">
        <v>165</v>
      </c>
      <c r="G15" s="27">
        <v>155</v>
      </c>
      <c r="H15" s="27">
        <v>148</v>
      </c>
      <c r="I15" s="27">
        <v>174</v>
      </c>
      <c r="J15" s="27">
        <v>184</v>
      </c>
      <c r="K15" s="27">
        <v>1332</v>
      </c>
      <c r="L15" s="28" t="s">
        <v>41</v>
      </c>
    </row>
    <row r="16" spans="1:14" thickBot="1" x14ac:dyDescent="0.25">
      <c r="A16" s="27">
        <v>13</v>
      </c>
      <c r="B16" s="19" t="s">
        <v>29</v>
      </c>
      <c r="C16" s="27">
        <v>168</v>
      </c>
      <c r="D16" s="27">
        <v>181</v>
      </c>
      <c r="E16" s="27">
        <v>157</v>
      </c>
      <c r="F16" s="27">
        <v>162</v>
      </c>
      <c r="G16" s="27">
        <v>172</v>
      </c>
      <c r="H16" s="27">
        <v>156</v>
      </c>
      <c r="I16" s="27">
        <v>134</v>
      </c>
      <c r="J16" s="27">
        <v>167</v>
      </c>
      <c r="K16" s="27">
        <v>1297</v>
      </c>
      <c r="L16" s="1" t="s">
        <v>144</v>
      </c>
      <c r="N16" s="30"/>
    </row>
    <row r="17" spans="1:14" ht="16.5" thickBot="1" x14ac:dyDescent="0.25">
      <c r="A17" s="27">
        <v>14</v>
      </c>
      <c r="B17" s="19" t="s">
        <v>32</v>
      </c>
      <c r="C17" s="27">
        <v>125</v>
      </c>
      <c r="D17" s="27">
        <v>158</v>
      </c>
      <c r="E17" s="27">
        <v>182</v>
      </c>
      <c r="F17" s="27">
        <v>177</v>
      </c>
      <c r="G17" s="27">
        <v>131</v>
      </c>
      <c r="H17" s="27">
        <v>151</v>
      </c>
      <c r="I17" s="27">
        <v>134</v>
      </c>
      <c r="J17" s="27">
        <v>138</v>
      </c>
      <c r="K17" s="27">
        <v>1196</v>
      </c>
      <c r="L17" s="1" t="s">
        <v>144</v>
      </c>
      <c r="M17" s="1">
        <f>SUM(C17:H17)</f>
        <v>924</v>
      </c>
      <c r="N17" s="13">
        <f>SUM(M17)/6</f>
        <v>154</v>
      </c>
    </row>
    <row r="18" spans="1:14" ht="16.5" thickBot="1" x14ac:dyDescent="0.25">
      <c r="A18" s="27">
        <v>15</v>
      </c>
      <c r="B18" s="19" t="s">
        <v>26</v>
      </c>
      <c r="C18" s="27">
        <v>182</v>
      </c>
      <c r="D18" s="27">
        <v>175</v>
      </c>
      <c r="E18" s="27">
        <v>160</v>
      </c>
      <c r="F18" s="27">
        <v>167</v>
      </c>
      <c r="G18" s="27">
        <v>182</v>
      </c>
      <c r="H18" s="29">
        <v>200</v>
      </c>
      <c r="I18" s="27">
        <v>143</v>
      </c>
      <c r="J18" s="27">
        <v>189</v>
      </c>
      <c r="K18" s="27">
        <v>1398</v>
      </c>
      <c r="L18" s="1" t="s">
        <v>144</v>
      </c>
      <c r="M18" s="1">
        <f>SUM(C18:H18)</f>
        <v>1066</v>
      </c>
      <c r="N18" s="13">
        <f>SUM(M18)/6</f>
        <v>177.66666666666666</v>
      </c>
    </row>
    <row r="19" spans="1:14" thickBot="1" x14ac:dyDescent="0.25">
      <c r="A19" s="27">
        <v>16</v>
      </c>
      <c r="B19" s="19" t="s">
        <v>19</v>
      </c>
      <c r="C19" s="27">
        <v>131</v>
      </c>
      <c r="D19" s="27">
        <v>135</v>
      </c>
      <c r="E19" s="27">
        <v>132</v>
      </c>
      <c r="F19" s="27">
        <v>156</v>
      </c>
      <c r="G19" s="27">
        <v>134</v>
      </c>
      <c r="H19" s="27">
        <v>145</v>
      </c>
      <c r="I19" s="27">
        <v>125</v>
      </c>
      <c r="J19" s="27">
        <v>151</v>
      </c>
      <c r="K19" s="27">
        <v>1109</v>
      </c>
      <c r="L19" s="28" t="s">
        <v>41</v>
      </c>
      <c r="N19" s="30"/>
    </row>
    <row r="20" spans="1:14" thickBot="1" x14ac:dyDescent="0.25">
      <c r="A20" s="27">
        <v>17</v>
      </c>
      <c r="B20" s="19" t="s">
        <v>34</v>
      </c>
      <c r="C20" s="27">
        <v>129</v>
      </c>
      <c r="D20" s="27">
        <v>163</v>
      </c>
      <c r="E20" s="27">
        <v>133</v>
      </c>
      <c r="F20" s="27">
        <v>158</v>
      </c>
      <c r="G20" s="27">
        <v>149</v>
      </c>
      <c r="H20" s="27">
        <v>117</v>
      </c>
      <c r="I20" s="27">
        <v>133</v>
      </c>
      <c r="J20" s="27">
        <v>169</v>
      </c>
      <c r="K20" s="27">
        <v>1151</v>
      </c>
      <c r="L20" s="1" t="s">
        <v>144</v>
      </c>
      <c r="N20" s="30"/>
    </row>
    <row r="21" spans="1:14" thickBot="1" x14ac:dyDescent="0.25">
      <c r="A21" s="27">
        <v>18</v>
      </c>
      <c r="B21" s="19" t="s">
        <v>16</v>
      </c>
      <c r="C21" s="27">
        <v>142</v>
      </c>
      <c r="D21" s="27">
        <v>138</v>
      </c>
      <c r="E21" s="27">
        <v>162</v>
      </c>
      <c r="F21" s="27">
        <v>154</v>
      </c>
      <c r="G21" s="27">
        <v>140</v>
      </c>
      <c r="H21" s="27">
        <v>179</v>
      </c>
      <c r="I21" s="27">
        <v>147</v>
      </c>
      <c r="J21" s="27">
        <v>149</v>
      </c>
      <c r="K21" s="27">
        <v>1211</v>
      </c>
      <c r="L21" s="28" t="s">
        <v>41</v>
      </c>
      <c r="N21" s="30"/>
    </row>
    <row r="22" spans="1:14" thickBot="1" x14ac:dyDescent="0.25">
      <c r="A22" s="27">
        <v>19</v>
      </c>
      <c r="B22" s="19" t="s">
        <v>30</v>
      </c>
      <c r="C22" s="27">
        <v>158</v>
      </c>
      <c r="D22" s="27">
        <v>139</v>
      </c>
      <c r="E22" s="27">
        <v>130</v>
      </c>
      <c r="F22" s="27">
        <v>163</v>
      </c>
      <c r="G22" s="27">
        <v>192</v>
      </c>
      <c r="H22" s="27">
        <v>161</v>
      </c>
      <c r="I22" s="27">
        <v>156</v>
      </c>
      <c r="J22" s="27">
        <v>136</v>
      </c>
      <c r="K22" s="27">
        <v>1235</v>
      </c>
      <c r="L22" s="1" t="s">
        <v>144</v>
      </c>
      <c r="N22" s="30"/>
    </row>
    <row r="23" spans="1:14" thickBot="1" x14ac:dyDescent="0.25">
      <c r="A23" s="27">
        <v>20</v>
      </c>
      <c r="B23" s="19" t="s">
        <v>39</v>
      </c>
      <c r="C23" s="27">
        <v>132</v>
      </c>
      <c r="D23" s="27">
        <v>117</v>
      </c>
      <c r="E23" s="27">
        <v>115</v>
      </c>
      <c r="F23" s="27">
        <v>134</v>
      </c>
      <c r="G23" s="27">
        <v>138</v>
      </c>
      <c r="H23" s="27">
        <v>136</v>
      </c>
      <c r="I23" s="27">
        <v>104</v>
      </c>
      <c r="J23" s="27">
        <v>133</v>
      </c>
      <c r="K23" s="27">
        <v>1009</v>
      </c>
      <c r="L23" s="1" t="s">
        <v>144</v>
      </c>
      <c r="N23" s="30"/>
    </row>
    <row r="24" spans="1:14" ht="16.5" thickBot="1" x14ac:dyDescent="0.25">
      <c r="A24" s="27">
        <v>21</v>
      </c>
      <c r="B24" s="19" t="s">
        <v>21</v>
      </c>
      <c r="C24" s="27">
        <v>153</v>
      </c>
      <c r="D24" s="27">
        <v>189</v>
      </c>
      <c r="E24" s="27">
        <v>124</v>
      </c>
      <c r="F24" s="27">
        <v>174</v>
      </c>
      <c r="G24" s="27">
        <v>142</v>
      </c>
      <c r="H24" s="27">
        <v>143</v>
      </c>
      <c r="I24" s="27">
        <v>157</v>
      </c>
      <c r="J24" s="27">
        <v>143</v>
      </c>
      <c r="K24" s="27">
        <v>1225</v>
      </c>
      <c r="L24" s="28" t="s">
        <v>41</v>
      </c>
      <c r="M24" s="1">
        <f>SUM(C24:H24)</f>
        <v>925</v>
      </c>
      <c r="N24" s="13">
        <f>SUM(M24)/6</f>
        <v>154.16666666666666</v>
      </c>
    </row>
    <row r="25" spans="1:14" ht="16.5" thickBot="1" x14ac:dyDescent="0.25">
      <c r="A25" s="27">
        <v>22</v>
      </c>
      <c r="B25" s="19" t="s">
        <v>33</v>
      </c>
      <c r="C25" s="27">
        <v>168</v>
      </c>
      <c r="D25" s="27">
        <v>127</v>
      </c>
      <c r="E25" s="27">
        <v>157</v>
      </c>
      <c r="F25" s="27">
        <v>132</v>
      </c>
      <c r="G25" s="27">
        <v>144</v>
      </c>
      <c r="H25" s="27">
        <v>149</v>
      </c>
      <c r="I25" s="27">
        <v>118</v>
      </c>
      <c r="J25" s="27">
        <v>170</v>
      </c>
      <c r="K25" s="27">
        <v>1165</v>
      </c>
      <c r="L25" s="1" t="s">
        <v>144</v>
      </c>
      <c r="M25" s="1">
        <f>SUM(C25:H25)</f>
        <v>877</v>
      </c>
      <c r="N25" s="13">
        <f>SUM(M25)/6</f>
        <v>146.16666666666666</v>
      </c>
    </row>
    <row r="26" spans="1:14" thickBot="1" x14ac:dyDescent="0.25">
      <c r="A26" s="27">
        <v>23</v>
      </c>
      <c r="B26" s="19" t="s">
        <v>35</v>
      </c>
      <c r="C26" s="27">
        <v>135</v>
      </c>
      <c r="D26" s="27">
        <v>156</v>
      </c>
      <c r="E26" s="27">
        <v>124</v>
      </c>
      <c r="F26" s="27">
        <v>122</v>
      </c>
      <c r="G26" s="27">
        <v>179</v>
      </c>
      <c r="H26" s="27">
        <v>131</v>
      </c>
      <c r="I26" s="27">
        <v>158</v>
      </c>
      <c r="J26" s="27">
        <v>134</v>
      </c>
      <c r="K26" s="27">
        <v>1139</v>
      </c>
      <c r="L26" s="1" t="s">
        <v>144</v>
      </c>
      <c r="N26" s="30"/>
    </row>
    <row r="27" spans="1:14" thickBot="1" x14ac:dyDescent="0.25">
      <c r="A27" s="27">
        <v>24</v>
      </c>
      <c r="B27" s="19" t="s">
        <v>36</v>
      </c>
      <c r="C27" s="27">
        <v>173</v>
      </c>
      <c r="D27" s="27">
        <v>110</v>
      </c>
      <c r="E27" s="27">
        <v>129</v>
      </c>
      <c r="F27" s="27">
        <v>144</v>
      </c>
      <c r="G27" s="27">
        <v>123</v>
      </c>
      <c r="H27" s="27">
        <v>136</v>
      </c>
      <c r="I27" s="27">
        <v>149</v>
      </c>
      <c r="J27" s="27">
        <v>147</v>
      </c>
      <c r="K27" s="27">
        <v>1111</v>
      </c>
      <c r="L27" s="1" t="s">
        <v>144</v>
      </c>
      <c r="N27" s="30"/>
    </row>
    <row r="28" spans="1:14" thickBot="1" x14ac:dyDescent="0.25">
      <c r="A28" s="27">
        <v>25</v>
      </c>
      <c r="B28" s="19" t="s">
        <v>27</v>
      </c>
      <c r="C28" s="27">
        <v>142</v>
      </c>
      <c r="D28" s="27">
        <v>157</v>
      </c>
      <c r="E28" s="27">
        <v>152</v>
      </c>
      <c r="F28" s="27">
        <v>158</v>
      </c>
      <c r="G28" s="27">
        <v>179</v>
      </c>
      <c r="H28" s="27">
        <v>162</v>
      </c>
      <c r="I28" s="27">
        <v>184</v>
      </c>
      <c r="J28" s="27">
        <v>172</v>
      </c>
      <c r="K28" s="27">
        <v>1306</v>
      </c>
      <c r="L28" s="1" t="s">
        <v>144</v>
      </c>
      <c r="N28" s="30"/>
    </row>
    <row r="29" spans="1:14" thickBot="1" x14ac:dyDescent="0.25">
      <c r="A29" s="27">
        <v>26</v>
      </c>
      <c r="B29" s="19" t="s">
        <v>17</v>
      </c>
      <c r="C29" s="27">
        <v>193</v>
      </c>
      <c r="D29" s="27">
        <v>128</v>
      </c>
      <c r="E29" s="27">
        <v>134</v>
      </c>
      <c r="F29" s="27">
        <v>158</v>
      </c>
      <c r="G29" s="27">
        <v>138</v>
      </c>
      <c r="H29" s="27">
        <v>151</v>
      </c>
      <c r="I29" s="27">
        <v>137</v>
      </c>
      <c r="J29" s="27">
        <v>179</v>
      </c>
      <c r="K29" s="27">
        <v>1218</v>
      </c>
      <c r="L29" s="28" t="s">
        <v>41</v>
      </c>
      <c r="N29" s="30"/>
    </row>
    <row r="30" spans="1:14" ht="16.5" thickBot="1" x14ac:dyDescent="0.25">
      <c r="A30" s="27">
        <v>27</v>
      </c>
      <c r="B30" s="19" t="s">
        <v>23</v>
      </c>
      <c r="C30" s="27">
        <v>96</v>
      </c>
      <c r="D30" s="27">
        <v>113</v>
      </c>
      <c r="E30" s="27">
        <v>126</v>
      </c>
      <c r="F30" s="27">
        <v>147</v>
      </c>
      <c r="G30" s="27">
        <v>139</v>
      </c>
      <c r="H30" s="27">
        <v>124</v>
      </c>
      <c r="I30" s="27">
        <v>154</v>
      </c>
      <c r="J30" s="27">
        <v>113</v>
      </c>
      <c r="K30" s="27">
        <v>1012</v>
      </c>
      <c r="L30" s="28" t="s">
        <v>41</v>
      </c>
      <c r="M30" s="1">
        <f>SUM(C30:H30)</f>
        <v>745</v>
      </c>
      <c r="N30" s="13">
        <f>SUM(M30)/6</f>
        <v>124.16666666666667</v>
      </c>
    </row>
    <row r="31" spans="1:14" thickBot="1" x14ac:dyDescent="0.25">
      <c r="A31" s="27">
        <v>28</v>
      </c>
      <c r="B31" s="19" t="s">
        <v>12</v>
      </c>
      <c r="C31" s="27">
        <v>184</v>
      </c>
      <c r="D31" s="27">
        <v>151</v>
      </c>
      <c r="E31" s="27">
        <v>154</v>
      </c>
      <c r="F31" s="27">
        <v>152</v>
      </c>
      <c r="G31" s="27">
        <v>149</v>
      </c>
      <c r="H31" s="27">
        <v>129</v>
      </c>
      <c r="I31" s="27">
        <v>157</v>
      </c>
      <c r="J31" s="27">
        <v>170</v>
      </c>
      <c r="K31" s="27">
        <v>1246</v>
      </c>
      <c r="L31" s="28" t="s">
        <v>41</v>
      </c>
      <c r="N31" s="30"/>
    </row>
    <row r="32" spans="1:14" x14ac:dyDescent="0.2">
      <c r="L32" s="1"/>
    </row>
    <row r="33" spans="1:14" x14ac:dyDescent="0.2">
      <c r="B33" s="67" t="s">
        <v>138</v>
      </c>
      <c r="C33" s="2">
        <f>COUNTIF(C4:J31,"&gt;200")</f>
        <v>7</v>
      </c>
      <c r="J33" s="1" t="s">
        <v>0</v>
      </c>
      <c r="K33" s="1">
        <f>SUM(K4:K32)</f>
        <v>33455</v>
      </c>
      <c r="L33" s="6">
        <f>COUNT(C4:J31)</f>
        <v>224</v>
      </c>
      <c r="N33" s="13">
        <f>SUM(K33/L33)</f>
        <v>149.35267857142858</v>
      </c>
    </row>
    <row r="34" spans="1:14" x14ac:dyDescent="0.2">
      <c r="A34" s="197" t="s">
        <v>103</v>
      </c>
      <c r="B34" s="197"/>
      <c r="C34" s="197"/>
      <c r="D34" s="197"/>
      <c r="E34" s="197"/>
      <c r="F34" s="197"/>
      <c r="G34" s="197"/>
      <c r="H34" s="197"/>
      <c r="I34" s="197"/>
      <c r="J34" s="197"/>
      <c r="K34" s="197"/>
    </row>
    <row r="35" spans="1:14" ht="16.5" thickBot="1" x14ac:dyDescent="0.25"/>
    <row r="36" spans="1:14" ht="16.5" thickBot="1" x14ac:dyDescent="0.25">
      <c r="A36" s="4" t="s">
        <v>1</v>
      </c>
      <c r="B36" s="4" t="s">
        <v>2</v>
      </c>
      <c r="C36" s="4" t="s">
        <v>3</v>
      </c>
      <c r="D36" s="4" t="s">
        <v>4</v>
      </c>
      <c r="E36" s="4" t="s">
        <v>5</v>
      </c>
      <c r="F36" s="4" t="s">
        <v>6</v>
      </c>
      <c r="G36" s="4" t="s">
        <v>7</v>
      </c>
      <c r="H36" s="4" t="s">
        <v>8</v>
      </c>
      <c r="I36" s="4" t="s">
        <v>9</v>
      </c>
      <c r="J36" s="4" t="s">
        <v>10</v>
      </c>
      <c r="K36" s="4" t="s">
        <v>11</v>
      </c>
    </row>
    <row r="37" spans="1:14" thickBot="1" x14ac:dyDescent="0.25">
      <c r="A37" s="18">
        <v>1</v>
      </c>
      <c r="B37" s="19" t="s">
        <v>90</v>
      </c>
      <c r="C37" s="18">
        <v>124</v>
      </c>
      <c r="D37" s="18">
        <v>104</v>
      </c>
      <c r="E37" s="18">
        <v>138</v>
      </c>
      <c r="F37" s="18">
        <v>154</v>
      </c>
      <c r="G37" s="18">
        <v>131</v>
      </c>
      <c r="H37" s="18">
        <v>115</v>
      </c>
      <c r="I37" s="18">
        <v>131</v>
      </c>
      <c r="J37" s="18">
        <v>113</v>
      </c>
      <c r="K37" s="18">
        <v>1010</v>
      </c>
      <c r="L37" s="94" t="s">
        <v>41</v>
      </c>
      <c r="M37"/>
      <c r="N37"/>
    </row>
    <row r="38" spans="1:14" thickBot="1" x14ac:dyDescent="0.25">
      <c r="A38" s="18">
        <v>2</v>
      </c>
      <c r="B38" s="19" t="s">
        <v>59</v>
      </c>
      <c r="C38" s="18">
        <v>189</v>
      </c>
      <c r="D38" s="18">
        <v>167</v>
      </c>
      <c r="E38" s="18">
        <v>152</v>
      </c>
      <c r="F38" s="18">
        <v>158</v>
      </c>
      <c r="G38" s="18">
        <v>191</v>
      </c>
      <c r="H38" s="18">
        <v>155</v>
      </c>
      <c r="I38" s="18">
        <v>191</v>
      </c>
      <c r="J38" s="18">
        <v>144</v>
      </c>
      <c r="K38" s="18">
        <v>1347</v>
      </c>
      <c r="L38" s="94" t="s">
        <v>144</v>
      </c>
      <c r="M38"/>
      <c r="N38"/>
    </row>
    <row r="39" spans="1:14" thickBot="1" x14ac:dyDescent="0.25">
      <c r="A39" s="18">
        <v>3</v>
      </c>
      <c r="B39" s="19" t="s">
        <v>92</v>
      </c>
      <c r="C39" s="18">
        <v>166</v>
      </c>
      <c r="D39" s="20">
        <v>215</v>
      </c>
      <c r="E39" s="18">
        <v>150</v>
      </c>
      <c r="F39" s="18">
        <v>141</v>
      </c>
      <c r="G39" s="20">
        <v>205</v>
      </c>
      <c r="H39" s="18">
        <v>190</v>
      </c>
      <c r="I39" s="18">
        <v>173</v>
      </c>
      <c r="J39" s="18">
        <v>170</v>
      </c>
      <c r="K39" s="18">
        <v>1410</v>
      </c>
      <c r="L39" s="94" t="s">
        <v>142</v>
      </c>
      <c r="M39"/>
      <c r="N39"/>
    </row>
    <row r="40" spans="1:14" thickBot="1" x14ac:dyDescent="0.25">
      <c r="A40" s="18">
        <v>4</v>
      </c>
      <c r="B40" s="19" t="s">
        <v>79</v>
      </c>
      <c r="C40" s="18">
        <v>151</v>
      </c>
      <c r="D40" s="18">
        <v>141</v>
      </c>
      <c r="E40" s="18">
        <v>126</v>
      </c>
      <c r="F40" s="18">
        <v>112</v>
      </c>
      <c r="G40" s="18">
        <v>118</v>
      </c>
      <c r="H40" s="18">
        <v>131</v>
      </c>
      <c r="I40" s="18">
        <v>108</v>
      </c>
      <c r="J40" s="18">
        <v>140</v>
      </c>
      <c r="K40" s="18">
        <v>1027</v>
      </c>
      <c r="L40" s="94" t="s">
        <v>144</v>
      </c>
      <c r="M40"/>
      <c r="N40"/>
    </row>
    <row r="41" spans="1:14" thickBot="1" x14ac:dyDescent="0.25">
      <c r="A41" s="18">
        <v>5</v>
      </c>
      <c r="B41" s="19" t="s">
        <v>71</v>
      </c>
      <c r="C41" s="18">
        <v>115</v>
      </c>
      <c r="D41" s="18">
        <v>111</v>
      </c>
      <c r="E41" s="18">
        <v>135</v>
      </c>
      <c r="F41" s="18">
        <v>180</v>
      </c>
      <c r="G41" s="18">
        <v>135</v>
      </c>
      <c r="H41" s="18">
        <v>112</v>
      </c>
      <c r="I41" s="18">
        <v>153</v>
      </c>
      <c r="J41" s="18">
        <v>155</v>
      </c>
      <c r="K41" s="18">
        <v>1096</v>
      </c>
      <c r="L41" s="94" t="s">
        <v>41</v>
      </c>
      <c r="M41"/>
      <c r="N41"/>
    </row>
    <row r="42" spans="1:14" thickBot="1" x14ac:dyDescent="0.25">
      <c r="A42" s="18">
        <v>6</v>
      </c>
      <c r="B42" s="19" t="s">
        <v>69</v>
      </c>
      <c r="C42" s="18">
        <v>161</v>
      </c>
      <c r="D42" s="18">
        <v>188</v>
      </c>
      <c r="E42" s="20">
        <v>228</v>
      </c>
      <c r="F42" s="18">
        <v>191</v>
      </c>
      <c r="G42" s="18">
        <v>142</v>
      </c>
      <c r="H42" s="18">
        <v>165</v>
      </c>
      <c r="I42" s="20">
        <v>217</v>
      </c>
      <c r="J42" s="18">
        <v>140</v>
      </c>
      <c r="K42" s="18">
        <v>1432</v>
      </c>
      <c r="L42" s="94" t="s">
        <v>143</v>
      </c>
      <c r="M42"/>
      <c r="N42"/>
    </row>
    <row r="43" spans="1:14" thickBot="1" x14ac:dyDescent="0.25">
      <c r="A43" s="18">
        <v>7</v>
      </c>
      <c r="B43" s="19" t="s">
        <v>56</v>
      </c>
      <c r="C43" s="18">
        <v>177</v>
      </c>
      <c r="D43" s="18">
        <v>191</v>
      </c>
      <c r="E43" s="18">
        <v>167</v>
      </c>
      <c r="F43" s="18">
        <v>162</v>
      </c>
      <c r="G43" s="18">
        <v>190</v>
      </c>
      <c r="H43" s="20">
        <v>203</v>
      </c>
      <c r="I43" s="18">
        <v>180</v>
      </c>
      <c r="J43" s="18">
        <v>184</v>
      </c>
      <c r="K43" s="18">
        <v>1454</v>
      </c>
      <c r="L43" s="94" t="s">
        <v>143</v>
      </c>
      <c r="M43"/>
      <c r="N43"/>
    </row>
    <row r="44" spans="1:14" thickBot="1" x14ac:dyDescent="0.25">
      <c r="A44" s="18">
        <v>8</v>
      </c>
      <c r="B44" s="19" t="s">
        <v>100</v>
      </c>
      <c r="C44" s="18">
        <v>147</v>
      </c>
      <c r="D44" s="18">
        <v>136</v>
      </c>
      <c r="E44" s="18">
        <v>112</v>
      </c>
      <c r="F44" s="20">
        <v>213</v>
      </c>
      <c r="G44" s="18">
        <v>165</v>
      </c>
      <c r="H44" s="18">
        <v>182</v>
      </c>
      <c r="I44" s="18">
        <v>151</v>
      </c>
      <c r="J44" s="18">
        <v>155</v>
      </c>
      <c r="K44" s="18">
        <v>1261</v>
      </c>
      <c r="L44" s="94" t="s">
        <v>144</v>
      </c>
      <c r="M44"/>
      <c r="N44"/>
    </row>
    <row r="45" spans="1:14" thickBot="1" x14ac:dyDescent="0.25">
      <c r="A45" s="18">
        <v>9</v>
      </c>
      <c r="B45" s="19" t="s">
        <v>99</v>
      </c>
      <c r="C45" s="18">
        <v>165</v>
      </c>
      <c r="D45" s="18">
        <v>160</v>
      </c>
      <c r="E45" s="18">
        <v>154</v>
      </c>
      <c r="F45" s="18">
        <v>166</v>
      </c>
      <c r="G45" s="18">
        <v>114</v>
      </c>
      <c r="H45" s="18">
        <v>151</v>
      </c>
      <c r="I45" s="20">
        <v>229</v>
      </c>
      <c r="J45" s="18">
        <v>134</v>
      </c>
      <c r="K45" s="18">
        <v>1273</v>
      </c>
      <c r="L45" s="94" t="s">
        <v>144</v>
      </c>
      <c r="M45"/>
      <c r="N45"/>
    </row>
    <row r="46" spans="1:14" thickBot="1" x14ac:dyDescent="0.25">
      <c r="A46" s="18">
        <v>10</v>
      </c>
      <c r="B46" s="19" t="s">
        <v>60</v>
      </c>
      <c r="C46" s="18">
        <v>150</v>
      </c>
      <c r="D46" s="20">
        <v>208</v>
      </c>
      <c r="E46" s="18">
        <v>166</v>
      </c>
      <c r="F46" s="18">
        <v>168</v>
      </c>
      <c r="G46" s="18">
        <v>156</v>
      </c>
      <c r="H46" s="18">
        <v>190</v>
      </c>
      <c r="I46" s="18">
        <v>165</v>
      </c>
      <c r="J46" s="18">
        <v>181</v>
      </c>
      <c r="K46" s="18">
        <v>1384</v>
      </c>
      <c r="L46" s="94" t="s">
        <v>144</v>
      </c>
      <c r="M46"/>
      <c r="N46"/>
    </row>
    <row r="47" spans="1:14" thickBot="1" x14ac:dyDescent="0.25">
      <c r="A47" s="18">
        <v>11</v>
      </c>
      <c r="B47" s="19" t="s">
        <v>97</v>
      </c>
      <c r="C47" s="18">
        <v>163</v>
      </c>
      <c r="D47" s="18">
        <v>128</v>
      </c>
      <c r="E47" s="18">
        <v>180</v>
      </c>
      <c r="F47" s="18">
        <v>150</v>
      </c>
      <c r="G47" s="26">
        <v>256</v>
      </c>
      <c r="H47" s="18">
        <v>192</v>
      </c>
      <c r="I47" s="20">
        <v>204</v>
      </c>
      <c r="J47" s="18">
        <v>133</v>
      </c>
      <c r="K47" s="18">
        <v>1406</v>
      </c>
      <c r="L47" s="94" t="s">
        <v>144</v>
      </c>
      <c r="M47"/>
      <c r="N47"/>
    </row>
    <row r="48" spans="1:14" thickBot="1" x14ac:dyDescent="0.25">
      <c r="A48" s="18">
        <v>12</v>
      </c>
      <c r="B48" s="19" t="s">
        <v>87</v>
      </c>
      <c r="C48" s="18">
        <v>198</v>
      </c>
      <c r="D48" s="18">
        <v>144</v>
      </c>
      <c r="E48" s="18">
        <v>170</v>
      </c>
      <c r="F48" s="18">
        <v>164</v>
      </c>
      <c r="G48" s="18">
        <v>166</v>
      </c>
      <c r="H48" s="18">
        <v>160</v>
      </c>
      <c r="I48" s="18">
        <v>192</v>
      </c>
      <c r="J48" s="18">
        <v>191</v>
      </c>
      <c r="K48" s="18">
        <v>1385</v>
      </c>
      <c r="L48" s="94" t="s">
        <v>144</v>
      </c>
      <c r="M48"/>
      <c r="N48"/>
    </row>
    <row r="49" spans="1:12" ht="37.5" customHeight="1" thickBot="1" x14ac:dyDescent="0.25">
      <c r="A49" s="18">
        <v>13</v>
      </c>
      <c r="B49" s="19" t="s">
        <v>85</v>
      </c>
      <c r="C49" s="18">
        <v>168</v>
      </c>
      <c r="D49" s="18">
        <v>199</v>
      </c>
      <c r="E49" s="18">
        <v>181</v>
      </c>
      <c r="F49" s="18">
        <v>190</v>
      </c>
      <c r="G49" s="18">
        <v>155</v>
      </c>
      <c r="H49" s="18">
        <v>147</v>
      </c>
      <c r="I49" s="18">
        <v>190</v>
      </c>
      <c r="J49" s="18">
        <v>137</v>
      </c>
      <c r="K49" s="18">
        <v>1367</v>
      </c>
      <c r="L49" s="6" t="s">
        <v>143</v>
      </c>
    </row>
    <row r="50" spans="1:12" ht="16.5" thickBot="1" x14ac:dyDescent="0.25">
      <c r="A50" s="18">
        <v>14</v>
      </c>
      <c r="B50" s="19" t="s">
        <v>95</v>
      </c>
      <c r="C50" s="18">
        <v>191</v>
      </c>
      <c r="D50" s="20">
        <v>212</v>
      </c>
      <c r="E50" s="18">
        <v>137</v>
      </c>
      <c r="F50" s="18">
        <v>187</v>
      </c>
      <c r="G50" s="18">
        <v>192</v>
      </c>
      <c r="H50" s="20">
        <v>223</v>
      </c>
      <c r="I50" s="18">
        <v>162</v>
      </c>
      <c r="J50" s="18">
        <v>185</v>
      </c>
      <c r="K50" s="18">
        <v>1489</v>
      </c>
      <c r="L50" s="6" t="s">
        <v>143</v>
      </c>
    </row>
    <row r="51" spans="1:12" ht="16.5" thickBot="1" x14ac:dyDescent="0.25">
      <c r="A51" s="18">
        <v>15</v>
      </c>
      <c r="B51" s="19" t="s">
        <v>43</v>
      </c>
      <c r="C51" s="18">
        <v>114</v>
      </c>
      <c r="D51" s="18">
        <v>163</v>
      </c>
      <c r="E51" s="18">
        <v>167</v>
      </c>
      <c r="F51" s="20">
        <v>204</v>
      </c>
      <c r="G51" s="18">
        <v>194</v>
      </c>
      <c r="H51" s="18">
        <v>153</v>
      </c>
      <c r="I51" s="18">
        <v>187</v>
      </c>
      <c r="J51" s="18">
        <v>139</v>
      </c>
      <c r="K51" s="18">
        <v>1321</v>
      </c>
      <c r="L51" s="6" t="s">
        <v>41</v>
      </c>
    </row>
    <row r="52" spans="1:12" ht="16.5" thickBot="1" x14ac:dyDescent="0.25">
      <c r="A52" s="18">
        <v>16</v>
      </c>
      <c r="B52" s="19" t="s">
        <v>45</v>
      </c>
      <c r="C52" s="18">
        <v>151</v>
      </c>
      <c r="D52" s="18">
        <v>180</v>
      </c>
      <c r="E52" s="18">
        <v>182</v>
      </c>
      <c r="F52" s="18">
        <v>154</v>
      </c>
      <c r="G52" s="18">
        <v>180</v>
      </c>
      <c r="H52" s="18">
        <v>183</v>
      </c>
      <c r="I52" s="18">
        <v>167</v>
      </c>
      <c r="J52" s="18">
        <v>158</v>
      </c>
      <c r="K52" s="18">
        <v>1355</v>
      </c>
      <c r="L52" s="6" t="s">
        <v>41</v>
      </c>
    </row>
    <row r="53" spans="1:12" ht="16.5" thickBot="1" x14ac:dyDescent="0.25">
      <c r="A53" s="18">
        <v>17</v>
      </c>
      <c r="B53" s="19" t="s">
        <v>88</v>
      </c>
      <c r="C53" s="18">
        <v>106</v>
      </c>
      <c r="D53" s="18">
        <v>120</v>
      </c>
      <c r="E53" s="18">
        <v>123</v>
      </c>
      <c r="F53" s="18">
        <v>124</v>
      </c>
      <c r="G53" s="18">
        <v>180</v>
      </c>
      <c r="H53" s="18">
        <v>150</v>
      </c>
      <c r="I53" s="18">
        <v>147</v>
      </c>
      <c r="J53" s="18">
        <v>155</v>
      </c>
      <c r="K53" s="18">
        <v>1105</v>
      </c>
      <c r="L53" s="6" t="s">
        <v>144</v>
      </c>
    </row>
    <row r="54" spans="1:12" ht="16.5" thickBot="1" x14ac:dyDescent="0.25">
      <c r="A54" s="18">
        <v>18</v>
      </c>
      <c r="B54" s="19" t="s">
        <v>102</v>
      </c>
      <c r="C54" s="18">
        <v>114</v>
      </c>
      <c r="D54" s="18">
        <v>183</v>
      </c>
      <c r="E54" s="18">
        <v>135</v>
      </c>
      <c r="F54" s="18">
        <v>177</v>
      </c>
      <c r="G54" s="18">
        <v>136</v>
      </c>
      <c r="H54" s="18">
        <v>138</v>
      </c>
      <c r="I54" s="18">
        <v>158</v>
      </c>
      <c r="J54" s="18">
        <v>173</v>
      </c>
      <c r="K54" s="18">
        <v>1214</v>
      </c>
      <c r="L54" s="6" t="s">
        <v>144</v>
      </c>
    </row>
    <row r="55" spans="1:12" ht="16.5" thickBot="1" x14ac:dyDescent="0.25">
      <c r="A55" s="18">
        <v>19</v>
      </c>
      <c r="B55" s="19" t="s">
        <v>64</v>
      </c>
      <c r="C55" s="18">
        <v>169</v>
      </c>
      <c r="D55" s="18">
        <v>196</v>
      </c>
      <c r="E55" s="20">
        <v>223</v>
      </c>
      <c r="F55" s="18">
        <v>146</v>
      </c>
      <c r="G55" s="18">
        <v>173</v>
      </c>
      <c r="H55" s="18">
        <v>147</v>
      </c>
      <c r="I55" s="18">
        <v>136</v>
      </c>
      <c r="J55" s="18">
        <v>152</v>
      </c>
      <c r="K55" s="18">
        <v>1342</v>
      </c>
      <c r="L55" s="6" t="s">
        <v>143</v>
      </c>
    </row>
    <row r="56" spans="1:12" ht="16.5" thickBot="1" x14ac:dyDescent="0.25">
      <c r="A56" s="18">
        <v>20</v>
      </c>
      <c r="B56" s="19" t="s">
        <v>94</v>
      </c>
      <c r="C56" s="18">
        <v>165</v>
      </c>
      <c r="D56" s="18">
        <v>150</v>
      </c>
      <c r="E56" s="18">
        <v>181</v>
      </c>
      <c r="F56" s="18">
        <v>157</v>
      </c>
      <c r="G56" s="18">
        <v>141</v>
      </c>
      <c r="H56" s="18">
        <v>174</v>
      </c>
      <c r="I56" s="18">
        <v>189</v>
      </c>
      <c r="J56" s="18">
        <v>189</v>
      </c>
      <c r="K56" s="18">
        <v>1346</v>
      </c>
      <c r="L56" s="6" t="s">
        <v>142</v>
      </c>
    </row>
    <row r="57" spans="1:12" ht="16.5" thickBot="1" x14ac:dyDescent="0.25">
      <c r="A57" s="18">
        <v>21</v>
      </c>
      <c r="B57" s="19" t="s">
        <v>76</v>
      </c>
      <c r="C57" s="20">
        <v>203</v>
      </c>
      <c r="D57" s="18">
        <v>171</v>
      </c>
      <c r="E57" s="18">
        <v>145</v>
      </c>
      <c r="F57" s="18">
        <v>152</v>
      </c>
      <c r="G57" s="18">
        <v>136</v>
      </c>
      <c r="H57" s="18">
        <v>144</v>
      </c>
      <c r="I57" s="18">
        <v>153</v>
      </c>
      <c r="J57" s="18">
        <v>174</v>
      </c>
      <c r="K57" s="18">
        <v>1278</v>
      </c>
      <c r="L57" s="6" t="s">
        <v>144</v>
      </c>
    </row>
    <row r="58" spans="1:12" ht="16.5" thickBot="1" x14ac:dyDescent="0.25">
      <c r="A58" s="18">
        <v>22</v>
      </c>
      <c r="B58" s="19" t="s">
        <v>46</v>
      </c>
      <c r="C58" s="18">
        <v>139</v>
      </c>
      <c r="D58" s="18">
        <v>157</v>
      </c>
      <c r="E58" s="18">
        <v>126</v>
      </c>
      <c r="F58" s="18">
        <v>152</v>
      </c>
      <c r="G58" s="18">
        <v>140</v>
      </c>
      <c r="H58" s="18">
        <v>138</v>
      </c>
      <c r="I58" s="18">
        <v>132</v>
      </c>
      <c r="J58" s="18">
        <v>129</v>
      </c>
      <c r="K58" s="18">
        <v>1113</v>
      </c>
      <c r="L58" s="6" t="s">
        <v>41</v>
      </c>
    </row>
    <row r="59" spans="1:12" ht="16.5" thickBot="1" x14ac:dyDescent="0.25">
      <c r="A59" s="18">
        <v>23</v>
      </c>
      <c r="B59" s="19" t="s">
        <v>53</v>
      </c>
      <c r="C59" s="18">
        <v>188</v>
      </c>
      <c r="D59" s="20">
        <v>205</v>
      </c>
      <c r="E59" s="18">
        <v>181</v>
      </c>
      <c r="F59" s="18">
        <v>160</v>
      </c>
      <c r="G59" s="18">
        <v>187</v>
      </c>
      <c r="H59" s="18">
        <v>178</v>
      </c>
      <c r="I59" s="18">
        <v>194</v>
      </c>
      <c r="J59" s="18">
        <v>192</v>
      </c>
      <c r="K59" s="18">
        <v>1485</v>
      </c>
      <c r="L59" s="6" t="s">
        <v>143</v>
      </c>
    </row>
    <row r="60" spans="1:12" ht="16.5" thickBot="1" x14ac:dyDescent="0.25">
      <c r="A60" s="18">
        <v>24</v>
      </c>
      <c r="B60" s="19" t="s">
        <v>58</v>
      </c>
      <c r="C60" s="18">
        <v>171</v>
      </c>
      <c r="D60" s="18">
        <v>133</v>
      </c>
      <c r="E60" s="18">
        <v>179</v>
      </c>
      <c r="F60" s="18">
        <v>180</v>
      </c>
      <c r="G60" s="18">
        <v>173</v>
      </c>
      <c r="H60" s="18">
        <v>143</v>
      </c>
      <c r="I60" s="18">
        <v>146</v>
      </c>
      <c r="J60" s="18">
        <v>190</v>
      </c>
      <c r="K60" s="18">
        <v>1315</v>
      </c>
      <c r="L60" s="6" t="s">
        <v>144</v>
      </c>
    </row>
    <row r="61" spans="1:12" ht="16.5" thickBot="1" x14ac:dyDescent="0.25">
      <c r="A61" s="18">
        <v>25</v>
      </c>
      <c r="B61" s="19" t="s">
        <v>42</v>
      </c>
      <c r="C61" s="18">
        <v>135</v>
      </c>
      <c r="D61" s="18">
        <v>187</v>
      </c>
      <c r="E61" s="18">
        <v>157</v>
      </c>
      <c r="F61" s="18">
        <v>140</v>
      </c>
      <c r="G61" s="18">
        <v>116</v>
      </c>
      <c r="H61" s="18">
        <v>158</v>
      </c>
      <c r="I61" s="18">
        <v>148</v>
      </c>
      <c r="J61" s="18">
        <v>158</v>
      </c>
      <c r="K61" s="18">
        <v>1199</v>
      </c>
      <c r="L61" s="6" t="s">
        <v>41</v>
      </c>
    </row>
    <row r="62" spans="1:12" ht="16.5" thickBot="1" x14ac:dyDescent="0.25">
      <c r="A62" s="18">
        <v>26</v>
      </c>
      <c r="B62" s="19" t="s">
        <v>86</v>
      </c>
      <c r="C62" s="18">
        <v>169</v>
      </c>
      <c r="D62" s="18">
        <v>180</v>
      </c>
      <c r="E62" s="18">
        <v>152</v>
      </c>
      <c r="F62" s="18">
        <v>167</v>
      </c>
      <c r="G62" s="18">
        <v>139</v>
      </c>
      <c r="H62" s="18">
        <v>168</v>
      </c>
      <c r="I62" s="18">
        <v>198</v>
      </c>
      <c r="J62" s="18">
        <v>198</v>
      </c>
      <c r="K62" s="18">
        <v>1371</v>
      </c>
      <c r="L62" s="6" t="s">
        <v>144</v>
      </c>
    </row>
    <row r="63" spans="1:12" ht="16.5" thickBot="1" x14ac:dyDescent="0.25">
      <c r="A63" s="18">
        <v>27</v>
      </c>
      <c r="B63" s="19" t="s">
        <v>44</v>
      </c>
      <c r="C63" s="18">
        <v>135</v>
      </c>
      <c r="D63" s="18">
        <v>163</v>
      </c>
      <c r="E63" s="18">
        <v>159</v>
      </c>
      <c r="F63" s="18">
        <v>130</v>
      </c>
      <c r="G63" s="18">
        <v>138</v>
      </c>
      <c r="H63" s="18">
        <v>127</v>
      </c>
      <c r="I63" s="18">
        <v>197</v>
      </c>
      <c r="J63" s="18">
        <v>161</v>
      </c>
      <c r="K63" s="18">
        <v>1210</v>
      </c>
      <c r="L63" s="6" t="s">
        <v>41</v>
      </c>
    </row>
    <row r="64" spans="1:12" ht="16.5" thickBot="1" x14ac:dyDescent="0.25">
      <c r="A64" s="18">
        <v>28</v>
      </c>
      <c r="B64" s="19" t="s">
        <v>63</v>
      </c>
      <c r="C64" s="18">
        <v>164</v>
      </c>
      <c r="D64" s="18">
        <v>193</v>
      </c>
      <c r="E64" s="18">
        <v>191</v>
      </c>
      <c r="F64" s="18">
        <v>175</v>
      </c>
      <c r="G64" s="18">
        <v>188</v>
      </c>
      <c r="H64" s="20">
        <v>246</v>
      </c>
      <c r="I64" s="20">
        <v>203</v>
      </c>
      <c r="J64" s="18">
        <v>185</v>
      </c>
      <c r="K64" s="18">
        <v>1545</v>
      </c>
      <c r="L64" s="6" t="s">
        <v>142</v>
      </c>
    </row>
    <row r="65" spans="1:12" ht="16.5" thickBot="1" x14ac:dyDescent="0.25">
      <c r="A65" s="18">
        <v>29</v>
      </c>
      <c r="B65" s="19" t="s">
        <v>49</v>
      </c>
      <c r="C65" s="18">
        <v>174</v>
      </c>
      <c r="D65" s="18">
        <v>134</v>
      </c>
      <c r="E65" s="18">
        <v>116</v>
      </c>
      <c r="F65" s="18">
        <v>137</v>
      </c>
      <c r="G65" s="18">
        <v>143</v>
      </c>
      <c r="H65" s="18">
        <v>138</v>
      </c>
      <c r="I65" s="18">
        <v>153</v>
      </c>
      <c r="J65" s="18">
        <v>154</v>
      </c>
      <c r="K65" s="18">
        <v>1149</v>
      </c>
      <c r="L65" s="6" t="s">
        <v>41</v>
      </c>
    </row>
    <row r="66" spans="1:12" ht="16.5" thickBot="1" x14ac:dyDescent="0.25">
      <c r="A66" s="18">
        <v>30</v>
      </c>
      <c r="B66" s="19" t="s">
        <v>72</v>
      </c>
      <c r="C66" s="18">
        <v>135</v>
      </c>
      <c r="D66" s="18">
        <v>185</v>
      </c>
      <c r="E66" s="18">
        <v>187</v>
      </c>
      <c r="F66" s="18">
        <v>185</v>
      </c>
      <c r="G66" s="20">
        <v>201</v>
      </c>
      <c r="H66" s="18">
        <v>165</v>
      </c>
      <c r="I66" s="18">
        <v>177</v>
      </c>
      <c r="J66" s="20">
        <v>203</v>
      </c>
      <c r="K66" s="18">
        <v>1438</v>
      </c>
      <c r="L66" s="6" t="s">
        <v>143</v>
      </c>
    </row>
    <row r="67" spans="1:12" ht="16.5" thickBot="1" x14ac:dyDescent="0.25">
      <c r="A67" s="18">
        <v>31</v>
      </c>
      <c r="B67" s="19" t="s">
        <v>57</v>
      </c>
      <c r="C67" s="18">
        <v>180</v>
      </c>
      <c r="D67" s="18">
        <v>153</v>
      </c>
      <c r="E67" s="18">
        <v>121</v>
      </c>
      <c r="F67" s="18">
        <v>143</v>
      </c>
      <c r="G67" s="18">
        <v>164</v>
      </c>
      <c r="H67" s="18">
        <v>125</v>
      </c>
      <c r="I67" s="18">
        <v>125</v>
      </c>
      <c r="J67" s="18">
        <v>134</v>
      </c>
      <c r="K67" s="18">
        <v>1145</v>
      </c>
      <c r="L67" s="6" t="s">
        <v>144</v>
      </c>
    </row>
    <row r="68" spans="1:12" ht="16.5" thickBot="1" x14ac:dyDescent="0.25">
      <c r="A68" s="18">
        <v>32</v>
      </c>
      <c r="B68" s="19" t="s">
        <v>61</v>
      </c>
      <c r="C68" s="18">
        <v>174</v>
      </c>
      <c r="D68" s="18">
        <v>177</v>
      </c>
      <c r="E68" s="18">
        <v>145</v>
      </c>
      <c r="F68" s="18">
        <v>152</v>
      </c>
      <c r="G68" s="18">
        <v>178</v>
      </c>
      <c r="H68" s="18">
        <v>155</v>
      </c>
      <c r="I68" s="18">
        <v>146</v>
      </c>
      <c r="J68" s="18">
        <v>139</v>
      </c>
      <c r="K68" s="18">
        <v>1266</v>
      </c>
      <c r="L68" s="6" t="s">
        <v>41</v>
      </c>
    </row>
    <row r="69" spans="1:12" ht="16.5" thickBot="1" x14ac:dyDescent="0.25">
      <c r="A69" s="18">
        <v>33</v>
      </c>
      <c r="B69" s="19" t="s">
        <v>75</v>
      </c>
      <c r="C69" s="18">
        <v>154</v>
      </c>
      <c r="D69" s="18">
        <v>169</v>
      </c>
      <c r="E69" s="20">
        <v>227</v>
      </c>
      <c r="F69" s="18">
        <v>191</v>
      </c>
      <c r="G69" s="20">
        <v>216</v>
      </c>
      <c r="H69" s="18">
        <v>184</v>
      </c>
      <c r="I69" s="18">
        <v>123</v>
      </c>
      <c r="J69" s="18">
        <v>139</v>
      </c>
      <c r="K69" s="18">
        <v>1403</v>
      </c>
      <c r="L69" s="6" t="s">
        <v>144</v>
      </c>
    </row>
    <row r="70" spans="1:12" ht="16.5" thickBot="1" x14ac:dyDescent="0.25">
      <c r="A70" s="18">
        <v>34</v>
      </c>
      <c r="B70" s="19" t="s">
        <v>101</v>
      </c>
      <c r="C70" s="18">
        <v>169</v>
      </c>
      <c r="D70" s="18">
        <v>180</v>
      </c>
      <c r="E70" s="18">
        <v>115</v>
      </c>
      <c r="F70" s="18">
        <v>185</v>
      </c>
      <c r="G70" s="18">
        <v>152</v>
      </c>
      <c r="H70" s="18">
        <v>147</v>
      </c>
      <c r="I70" s="18">
        <v>117</v>
      </c>
      <c r="J70" s="18">
        <v>167</v>
      </c>
      <c r="K70" s="18">
        <v>1232</v>
      </c>
      <c r="L70" s="6" t="s">
        <v>144</v>
      </c>
    </row>
    <row r="71" spans="1:12" ht="16.5" thickBot="1" x14ac:dyDescent="0.25">
      <c r="A71" s="18">
        <v>35</v>
      </c>
      <c r="B71" s="19" t="s">
        <v>51</v>
      </c>
      <c r="C71" s="18">
        <v>189</v>
      </c>
      <c r="D71" s="20">
        <v>208</v>
      </c>
      <c r="E71" s="18">
        <v>155</v>
      </c>
      <c r="F71" s="18">
        <v>189</v>
      </c>
      <c r="G71" s="18">
        <v>156</v>
      </c>
      <c r="H71" s="18">
        <v>151</v>
      </c>
      <c r="I71" s="18">
        <v>161</v>
      </c>
      <c r="J71" s="18">
        <v>180</v>
      </c>
      <c r="K71" s="18">
        <v>1389</v>
      </c>
      <c r="L71" s="6" t="s">
        <v>143</v>
      </c>
    </row>
    <row r="72" spans="1:12" ht="16.5" thickBot="1" x14ac:dyDescent="0.25">
      <c r="A72" s="18">
        <v>36</v>
      </c>
      <c r="B72" s="19" t="s">
        <v>77</v>
      </c>
      <c r="C72" s="18">
        <v>118</v>
      </c>
      <c r="D72" s="18">
        <v>110</v>
      </c>
      <c r="E72" s="18">
        <v>130</v>
      </c>
      <c r="F72" s="18">
        <v>114</v>
      </c>
      <c r="G72" s="18">
        <v>166</v>
      </c>
      <c r="H72" s="18">
        <v>137</v>
      </c>
      <c r="I72" s="18">
        <v>124</v>
      </c>
      <c r="J72" s="18">
        <v>133</v>
      </c>
      <c r="K72" s="18">
        <v>1032</v>
      </c>
      <c r="L72" s="6" t="s">
        <v>144</v>
      </c>
    </row>
    <row r="73" spans="1:12" ht="16.5" thickBot="1" x14ac:dyDescent="0.25">
      <c r="A73" s="18">
        <v>37</v>
      </c>
      <c r="B73" s="19" t="s">
        <v>78</v>
      </c>
      <c r="C73" s="18">
        <v>144</v>
      </c>
      <c r="D73" s="18">
        <v>168</v>
      </c>
      <c r="E73" s="18">
        <v>115</v>
      </c>
      <c r="F73" s="18">
        <v>188</v>
      </c>
      <c r="G73" s="18">
        <v>143</v>
      </c>
      <c r="H73" s="18">
        <v>166</v>
      </c>
      <c r="I73" s="18">
        <v>147</v>
      </c>
      <c r="J73" s="18">
        <v>122</v>
      </c>
      <c r="K73" s="18">
        <v>1193</v>
      </c>
      <c r="L73" s="6" t="s">
        <v>144</v>
      </c>
    </row>
    <row r="74" spans="1:12" ht="30.75" thickBot="1" x14ac:dyDescent="0.25">
      <c r="A74" s="18">
        <v>38</v>
      </c>
      <c r="B74" s="19" t="s">
        <v>84</v>
      </c>
      <c r="C74" s="18">
        <v>194</v>
      </c>
      <c r="D74" s="18">
        <v>189</v>
      </c>
      <c r="E74" s="18">
        <v>165</v>
      </c>
      <c r="F74" s="20">
        <v>200</v>
      </c>
      <c r="G74" s="18">
        <v>180</v>
      </c>
      <c r="H74" s="18">
        <v>159</v>
      </c>
      <c r="I74" s="18">
        <v>166</v>
      </c>
      <c r="J74" s="20">
        <v>207</v>
      </c>
      <c r="K74" s="18">
        <v>1460</v>
      </c>
      <c r="L74" s="6" t="s">
        <v>142</v>
      </c>
    </row>
    <row r="75" spans="1:12" ht="16.5" thickBot="1" x14ac:dyDescent="0.25">
      <c r="A75" s="18">
        <v>39</v>
      </c>
      <c r="B75" s="19" t="s">
        <v>66</v>
      </c>
      <c r="C75" s="18">
        <v>166</v>
      </c>
      <c r="D75" s="18">
        <v>152</v>
      </c>
      <c r="E75" s="18">
        <v>159</v>
      </c>
      <c r="F75" s="18">
        <v>156</v>
      </c>
      <c r="G75" s="18">
        <v>154</v>
      </c>
      <c r="H75" s="18">
        <v>146</v>
      </c>
      <c r="I75" s="20">
        <v>208</v>
      </c>
      <c r="J75" s="18">
        <v>132</v>
      </c>
      <c r="K75" s="18">
        <v>1273</v>
      </c>
      <c r="L75" s="6" t="s">
        <v>41</v>
      </c>
    </row>
    <row r="76" spans="1:12" ht="16.5" thickBot="1" x14ac:dyDescent="0.25">
      <c r="A76" s="18">
        <v>40</v>
      </c>
      <c r="B76" s="19" t="s">
        <v>93</v>
      </c>
      <c r="C76" s="18">
        <v>182</v>
      </c>
      <c r="D76" s="18">
        <v>155</v>
      </c>
      <c r="E76" s="18">
        <v>169</v>
      </c>
      <c r="F76" s="18">
        <v>193</v>
      </c>
      <c r="G76" s="18">
        <v>178</v>
      </c>
      <c r="H76" s="18">
        <v>186</v>
      </c>
      <c r="I76" s="18">
        <v>186</v>
      </c>
      <c r="J76" s="18">
        <v>152</v>
      </c>
      <c r="K76" s="18">
        <v>1401</v>
      </c>
      <c r="L76" s="6" t="s">
        <v>142</v>
      </c>
    </row>
    <row r="77" spans="1:12" ht="16.5" thickBot="1" x14ac:dyDescent="0.25">
      <c r="A77" s="18">
        <v>41</v>
      </c>
      <c r="B77" s="19" t="s">
        <v>50</v>
      </c>
      <c r="C77" s="18">
        <v>138</v>
      </c>
      <c r="D77" s="18">
        <v>180</v>
      </c>
      <c r="E77" s="20">
        <v>213</v>
      </c>
      <c r="F77" s="18">
        <v>169</v>
      </c>
      <c r="G77" s="18">
        <v>199</v>
      </c>
      <c r="H77" s="20">
        <v>227</v>
      </c>
      <c r="I77" s="18">
        <v>140</v>
      </c>
      <c r="J77" s="18">
        <v>185</v>
      </c>
      <c r="K77" s="18">
        <v>1451</v>
      </c>
      <c r="L77" s="6" t="s">
        <v>142</v>
      </c>
    </row>
    <row r="78" spans="1:12" ht="16.5" thickBot="1" x14ac:dyDescent="0.25">
      <c r="A78" s="18">
        <v>42</v>
      </c>
      <c r="B78" s="19" t="s">
        <v>89</v>
      </c>
      <c r="C78" s="18">
        <v>126</v>
      </c>
      <c r="D78" s="18">
        <v>136</v>
      </c>
      <c r="E78" s="18">
        <v>179</v>
      </c>
      <c r="F78" s="18">
        <v>159</v>
      </c>
      <c r="G78" s="18">
        <v>142</v>
      </c>
      <c r="H78" s="18">
        <v>136</v>
      </c>
      <c r="I78" s="18">
        <v>148</v>
      </c>
      <c r="J78" s="18">
        <v>165</v>
      </c>
      <c r="K78" s="18">
        <v>1191</v>
      </c>
      <c r="L78" s="6" t="s">
        <v>144</v>
      </c>
    </row>
    <row r="79" spans="1:12" ht="16.5" thickBot="1" x14ac:dyDescent="0.25">
      <c r="A79" s="18">
        <v>43</v>
      </c>
      <c r="B79" s="19" t="s">
        <v>52</v>
      </c>
      <c r="C79" s="18">
        <v>165</v>
      </c>
      <c r="D79" s="18">
        <v>191</v>
      </c>
      <c r="E79" s="18">
        <v>155</v>
      </c>
      <c r="F79" s="18">
        <v>190</v>
      </c>
      <c r="G79" s="20">
        <v>209</v>
      </c>
      <c r="H79" s="20">
        <v>204</v>
      </c>
      <c r="I79" s="20">
        <v>204</v>
      </c>
      <c r="J79" s="18">
        <v>160</v>
      </c>
      <c r="K79" s="18">
        <v>1478</v>
      </c>
      <c r="L79" s="6" t="s">
        <v>143</v>
      </c>
    </row>
    <row r="80" spans="1:12" ht="16.5" thickBot="1" x14ac:dyDescent="0.25">
      <c r="A80" s="18">
        <v>44</v>
      </c>
      <c r="B80" s="19" t="s">
        <v>96</v>
      </c>
      <c r="C80" s="20">
        <v>211</v>
      </c>
      <c r="D80" s="18">
        <v>183</v>
      </c>
      <c r="E80" s="20">
        <v>205</v>
      </c>
      <c r="F80" s="18">
        <v>152</v>
      </c>
      <c r="G80" s="20">
        <v>201</v>
      </c>
      <c r="H80" s="18">
        <v>147</v>
      </c>
      <c r="I80" s="18">
        <v>139</v>
      </c>
      <c r="J80" s="18">
        <v>192</v>
      </c>
      <c r="K80" s="18">
        <v>1430</v>
      </c>
      <c r="L80" s="6" t="s">
        <v>143</v>
      </c>
    </row>
    <row r="81" spans="1:14" ht="16.5" thickBot="1" x14ac:dyDescent="0.25">
      <c r="A81" s="18">
        <v>45</v>
      </c>
      <c r="B81" s="19" t="s">
        <v>98</v>
      </c>
      <c r="C81" s="18">
        <v>178</v>
      </c>
      <c r="D81" s="18">
        <v>163</v>
      </c>
      <c r="E81" s="18">
        <v>146</v>
      </c>
      <c r="F81" s="18">
        <v>158</v>
      </c>
      <c r="G81" s="18">
        <v>173</v>
      </c>
      <c r="H81" s="18">
        <v>149</v>
      </c>
      <c r="I81" s="18">
        <v>117</v>
      </c>
      <c r="J81" s="18">
        <v>190</v>
      </c>
      <c r="K81" s="18">
        <v>1274</v>
      </c>
      <c r="L81" s="6" t="s">
        <v>144</v>
      </c>
    </row>
    <row r="82" spans="1:14" ht="16.5" thickBot="1" x14ac:dyDescent="0.25">
      <c r="A82" s="18">
        <v>46</v>
      </c>
      <c r="B82" s="19" t="s">
        <v>68</v>
      </c>
      <c r="C82" s="18">
        <v>174</v>
      </c>
      <c r="D82" s="18">
        <v>138</v>
      </c>
      <c r="E82" s="18">
        <v>169</v>
      </c>
      <c r="F82" s="18">
        <v>179</v>
      </c>
      <c r="G82" s="18">
        <v>135</v>
      </c>
      <c r="H82" s="18">
        <v>144</v>
      </c>
      <c r="I82" s="18">
        <v>136</v>
      </c>
      <c r="J82" s="18">
        <v>120</v>
      </c>
      <c r="K82" s="18">
        <v>1195</v>
      </c>
      <c r="L82" s="6" t="s">
        <v>41</v>
      </c>
    </row>
    <row r="83" spans="1:14" ht="16.5" thickBot="1" x14ac:dyDescent="0.25">
      <c r="A83" s="18">
        <v>47</v>
      </c>
      <c r="B83" s="19" t="s">
        <v>74</v>
      </c>
      <c r="C83" s="18">
        <v>147</v>
      </c>
      <c r="D83" s="18">
        <v>179</v>
      </c>
      <c r="E83" s="18">
        <v>159</v>
      </c>
      <c r="F83" s="18">
        <v>155</v>
      </c>
      <c r="G83" s="18">
        <v>195</v>
      </c>
      <c r="H83" s="18">
        <v>183</v>
      </c>
      <c r="I83" s="18">
        <v>160</v>
      </c>
      <c r="J83" s="18">
        <v>192</v>
      </c>
      <c r="K83" s="18">
        <v>1370</v>
      </c>
      <c r="L83" s="6" t="s">
        <v>144</v>
      </c>
    </row>
    <row r="84" spans="1:14" ht="16.5" thickBot="1" x14ac:dyDescent="0.25">
      <c r="A84" s="18">
        <v>48</v>
      </c>
      <c r="B84" s="19" t="s">
        <v>91</v>
      </c>
      <c r="C84" s="18">
        <v>153</v>
      </c>
      <c r="D84" s="18">
        <v>146</v>
      </c>
      <c r="E84" s="18">
        <v>134</v>
      </c>
      <c r="F84" s="18">
        <v>144</v>
      </c>
      <c r="G84" s="18">
        <v>133</v>
      </c>
      <c r="H84" s="18">
        <v>148</v>
      </c>
      <c r="I84" s="18">
        <v>143</v>
      </c>
      <c r="J84" s="18">
        <v>193</v>
      </c>
      <c r="K84" s="18">
        <v>1194</v>
      </c>
      <c r="L84" s="6" t="s">
        <v>41</v>
      </c>
    </row>
    <row r="86" spans="1:14" x14ac:dyDescent="0.2">
      <c r="B86" s="67" t="s">
        <v>138</v>
      </c>
      <c r="C86" s="2">
        <f>COUNTIF(C37:J84,"&gt;200")</f>
        <v>33</v>
      </c>
      <c r="J86" s="1" t="s">
        <v>0</v>
      </c>
      <c r="K86" s="1">
        <f>SUM(K37:K85)</f>
        <v>62504</v>
      </c>
      <c r="L86" s="6">
        <f>COUNT(C37:J84)</f>
        <v>384</v>
      </c>
      <c r="N86" s="13">
        <f>SUM(K86/L86)</f>
        <v>162.77083333333334</v>
      </c>
    </row>
    <row r="89" spans="1:14" x14ac:dyDescent="0.2">
      <c r="B89" s="2" t="s">
        <v>139</v>
      </c>
      <c r="C89" s="2">
        <f>SUM(C33+C86)</f>
        <v>40</v>
      </c>
      <c r="J89" s="2" t="s">
        <v>0</v>
      </c>
      <c r="K89" s="2">
        <f>SUM(K33+K86)</f>
        <v>95959</v>
      </c>
      <c r="L89" s="2">
        <f>SUM(L33+L86)</f>
        <v>608</v>
      </c>
      <c r="M89" s="2"/>
      <c r="N89" s="13">
        <f>SUM(K89/L89)</f>
        <v>157.82730263157896</v>
      </c>
    </row>
  </sheetData>
  <mergeCells count="2">
    <mergeCell ref="A1:K1"/>
    <mergeCell ref="A34:K34"/>
  </mergeCells>
  <phoneticPr fontId="22" type="noConversion"/>
  <hyperlinks>
    <hyperlink ref="B31" r:id="rId1" display="https://bowling.lexerbowling.com/bowlingdelapraille/championnatsgenevois2023/pl075.htm" xr:uid="{C7F0F15F-3622-4525-BC97-47D4D44BE64E}"/>
    <hyperlink ref="B15" r:id="rId2" display="https://bowling.lexerbowling.com/bowlingdelapraille/championnatsgenevois2023/pl04E.htm" xr:uid="{CFA27BDD-1385-4C05-89C6-43DB85CA624B}"/>
    <hyperlink ref="B12" r:id="rId3" display="https://bowling.lexerbowling.com/bowlingdelapraille/championnatsgenevois2023/pl030.htm" xr:uid="{CCA32C58-BDBC-4305-B2DF-E2155B16523C}"/>
    <hyperlink ref="B4" r:id="rId4" display="https://bowling.lexerbowling.com/bowlingdelapraille/championnatsgenevois2023/pl002.htm" xr:uid="{A2A5B8D4-AD6C-4C8B-B362-0C83AF68D193}"/>
    <hyperlink ref="B21" r:id="rId5" display="https://bowling.lexerbowling.com/bowlingdelapraille/championnatsgenevois2023/pl0A0.htm" xr:uid="{9F3D5B10-E62C-457B-8237-1D928EC4B648}"/>
    <hyperlink ref="B29" r:id="rId6" display="https://bowling.lexerbowling.com/bowlingdelapraille/championnatsgenevois2023/pl071.htm" xr:uid="{9C4B4D3C-0954-4F73-83B5-E0F9A4E9D35E}"/>
    <hyperlink ref="B7" r:id="rId7" display="https://bowling.lexerbowling.com/bowlingdelapraille/championnatsgenevois2023/pl0AC.htm" xr:uid="{88BD3F7F-7B6F-420B-AA56-A2326CE1434B}"/>
    <hyperlink ref="B19" r:id="rId8" display="https://bowling.lexerbowling.com/bowlingdelapraille/championnatsgenevois2023/pl057.htm" xr:uid="{936B13E9-BA4B-46C7-B840-31237A7A80B8}"/>
    <hyperlink ref="B10" r:id="rId9" display="https://bowling.lexerbowling.com/bowlingdelapraille/championnatsgenevois2023/pl07E.htm" xr:uid="{7BCC3266-2DCA-4FEE-94D3-7810757F1324}"/>
    <hyperlink ref="B24" r:id="rId10" display="https://bowling.lexerbowling.com/bowlingdelapraille/championnatsgenevois2023/pl0A3.htm" xr:uid="{FE751E98-B6A7-4BD4-8B3C-09489EE4199D}"/>
    <hyperlink ref="B6" r:id="rId11" display="https://bowling.lexerbowling.com/bowlingdelapraille/championnatsgenevois2023/pl09E.htm" xr:uid="{AB112AB9-3947-458D-A619-71829FC662AF}"/>
    <hyperlink ref="B30" r:id="rId12" display="https://bowling.lexerbowling.com/bowlingdelapraille/championnatsgenevois2023/pl090.htm" xr:uid="{4043F4A1-41A6-41B7-913C-2B02484AA661}"/>
    <hyperlink ref="B5" r:id="rId13" display="https://bowling.lexerbowling.com/bowlingdelapraille/championnatsgenevois2023/pl017.htm" xr:uid="{DE4DE373-134E-4D46-9959-2F66AAEF132C}"/>
    <hyperlink ref="B18" r:id="rId14" display="https://bowling.lexerbowling.com/bowlingdelapraille/championnatsgenevois2023/pl0A5.htm" xr:uid="{7183C369-33C3-470B-B1D2-246E0877DE70}"/>
    <hyperlink ref="B28" r:id="rId15" display="https://bowling.lexerbowling.com/bowlingdelapraille/championnatsgenevois2023/pl070.htm" xr:uid="{217AEB19-167B-409C-9499-F6924716C1CF}"/>
    <hyperlink ref="B14" r:id="rId16" display="https://bowling.lexerbowling.com/bowlingdelapraille/championnatsgenevois2023/pl044.htm" xr:uid="{92506B0D-7073-4DDA-8A0E-5B5FA254AF23}"/>
    <hyperlink ref="B16" r:id="rId17" display="https://bowling.lexerbowling.com/bowlingdelapraille/championnatsgenevois2023/pl04F.htm" xr:uid="{7F648102-9AAE-4544-AA1F-9FF6C821B633}"/>
    <hyperlink ref="B22" r:id="rId18" display="https://bowling.lexerbowling.com/bowlingdelapraille/championnatsgenevois2023/pl05D.htm" xr:uid="{916E243F-F0C2-4FC4-A15C-5BF55B4BB9D7}"/>
    <hyperlink ref="B13" r:id="rId19" display="https://bowling.lexerbowling.com/bowlingdelapraille/championnatsgenevois2023/pl08A.htm" xr:uid="{C9B543EB-1CCC-4DAA-A1D5-A3D07C1EB961}"/>
    <hyperlink ref="B17" r:id="rId20" display="https://bowling.lexerbowling.com/bowlingdelapraille/championnatsgenevois2023/pl0AD.htm" xr:uid="{F0B59B2E-A971-4505-8A4E-35A1E284B1C4}"/>
    <hyperlink ref="B25" r:id="rId21" display="https://bowling.lexerbowling.com/bowlingdelapraille/championnatsgenevois2023/pl0AF.htm" xr:uid="{7BEC90D0-1DB1-4DF0-BF33-4F5AFB732867}"/>
    <hyperlink ref="B20" r:id="rId22" display="https://bowling.lexerbowling.com/bowlingdelapraille/championnatsgenevois2023/pl08D.htm" xr:uid="{C41B1FE6-013D-4F43-84C0-62B7B94B509C}"/>
    <hyperlink ref="B26" r:id="rId23" display="https://bowling.lexerbowling.com/bowlingdelapraille/championnatsgenevois2023/pl067.htm" xr:uid="{D11B585A-D491-4F7A-9FB5-1C6BC978CA6D}"/>
    <hyperlink ref="B27" r:id="rId24" display="https://bowling.lexerbowling.com/bowlingdelapraille/championnatsgenevois2023/pl06C.htm" xr:uid="{60D8D067-B2A5-4E60-978E-CF6301EE85A7}"/>
    <hyperlink ref="B11" r:id="rId25" display="https://bowling.lexerbowling.com/bowlingdelapraille/championnatsgenevois2023/pl02D.htm" xr:uid="{A26A5E7B-A77E-4CBA-83DB-15210AB4C6D9}"/>
    <hyperlink ref="B9" r:id="rId26" display="https://bowling.lexerbowling.com/bowlingdelapraille/championnatsgenevois2023/pl0A4.htm" xr:uid="{11D450B6-A785-4E7E-BA3A-624D5B699925}"/>
    <hyperlink ref="B23" r:id="rId27" display="https://bowling.lexerbowling.com/bowlingdelapraille/championnatsgenevois2023/pl060.htm" xr:uid="{30F18B10-CDDF-4AEE-8FE7-C57AE6EAAD36}"/>
    <hyperlink ref="B8" r:id="rId28" display="https://bowling.lexerbowling.com/bowlingdelapraille/championnatsgenevois2023/pl085.htm" xr:uid="{14005FD7-B79B-4858-9A29-679987529993}"/>
    <hyperlink ref="B51" r:id="rId29" display="https://bowling.lexerbowling.com/bowlingdelapraille/championnatsgenevois2023/pl021.htm" xr:uid="{F16F06E5-B8C9-48BB-9705-250AA60767D2}"/>
    <hyperlink ref="B52" r:id="rId30" display="https://bowling.lexerbowling.com/bowlingdelapraille/championnatsgenevois2023/pl022.htm" xr:uid="{8598C599-9049-4F23-A718-BB9121009CCD}"/>
    <hyperlink ref="B75" r:id="rId31" display="https://bowling.lexerbowling.com/bowlingdelapraille/championnatsgenevois2023/pl055.htm" xr:uid="{20C9044C-58AC-4BFD-930D-0FBAF2BE7FBE}"/>
    <hyperlink ref="B68" r:id="rId32" display="https://bowling.lexerbowling.com/bowlingdelapraille/championnatsgenevois2023/pl045.htm" xr:uid="{BA03B751-4338-4E91-A1A0-840943A55C64}"/>
    <hyperlink ref="B63" r:id="rId33" display="https://bowling.lexerbowling.com/bowlingdelapraille/championnatsgenevois2023/pl038.htm" xr:uid="{1F7B3FDF-8336-4704-998C-EB9299872C80}"/>
    <hyperlink ref="B84" r:id="rId34" display="https://bowling.lexerbowling.com/bowlingdelapraille/championnatsgenevois2023/pl073.htm" xr:uid="{7C97276A-E8A1-4464-A899-AD5690ED2615}"/>
    <hyperlink ref="B82" r:id="rId35" display="https://bowling.lexerbowling.com/bowlingdelapraille/championnatsgenevois2023/pl084.htm" xr:uid="{4BDA4763-D5C2-402C-A53C-E087F985C6FC}"/>
    <hyperlink ref="B37" r:id="rId36" display="https://bowling.lexerbowling.com/bowlingdelapraille/championnatsgenevois2023/pl07B.htm" xr:uid="{97FC2C3D-F50F-4B3D-9A5D-07015F9CEC7F}"/>
    <hyperlink ref="B61" r:id="rId37" display="https://bowling.lexerbowling.com/bowlingdelapraille/championnatsgenevois2023/pl076.htm" xr:uid="{B0EA17A5-BFC2-4B56-8C8A-066619759C47}"/>
    <hyperlink ref="B65" r:id="rId38" display="https://bowling.lexerbowling.com/bowlingdelapraille/championnatsgenevois2023/pl0A6.htm" xr:uid="{072BD0A8-FEBD-4E74-BE3F-B87BC76D0AC6}"/>
    <hyperlink ref="B58" r:id="rId39" display="https://bowling.lexerbowling.com/bowlingdelapraille/championnatsgenevois2023/pl032.htm" xr:uid="{A2CF7E3E-48C8-4D65-B91B-6E5EA4445F76}"/>
    <hyperlink ref="B41" r:id="rId40" display="https://bowling.lexerbowling.com/bowlingdelapraille/championnatsgenevois2023/pl00C.htm" xr:uid="{30C987A4-8D9A-4581-AFCF-45D9B493788B}"/>
    <hyperlink ref="B64" r:id="rId41" display="https://bowling.lexerbowling.com/bowlingdelapraille/championnatsgenevois2023/pl088.htm" xr:uid="{B719FEB3-C6B8-445B-8C1B-CE247372AB23}"/>
    <hyperlink ref="B74" r:id="rId42" display="https://bowling.lexerbowling.com/bowlingdelapraille/championnatsgenevois2023/pl04D.htm" xr:uid="{4D322976-B788-4E05-ACB7-44EE43D9928F}"/>
    <hyperlink ref="B77" r:id="rId43" display="https://bowling.lexerbowling.com/bowlingdelapraille/championnatsgenevois2023/pl05A.htm" xr:uid="{FC30CFA2-0B90-424D-B676-74AD0DF48BDC}"/>
    <hyperlink ref="B39" r:id="rId44" display="https://bowling.lexerbowling.com/bowlingdelapraille/championnatsgenevois2023/pl00A.htm" xr:uid="{05570C1D-4BB5-41EF-89FE-2885845DD5BD}"/>
    <hyperlink ref="B76" r:id="rId45" display="https://bowling.lexerbowling.com/bowlingdelapraille/championnatsgenevois2023/pl059.htm" xr:uid="{7E71C6EA-26B8-4069-BB9C-B17E41C2642E}"/>
    <hyperlink ref="B56" r:id="rId46" display="https://bowling.lexerbowling.com/bowlingdelapraille/championnatsgenevois2023/pl02A.htm" xr:uid="{3289E77F-C4A9-421C-9A08-923436786815}"/>
    <hyperlink ref="B50" r:id="rId47" display="https://bowling.lexerbowling.com/bowlingdelapraille/championnatsgenevois2023/pl01F.htm" xr:uid="{CF8BFCF8-57A7-4478-87F9-6CF14727D109}"/>
    <hyperlink ref="B59" r:id="rId48" display="https://bowling.lexerbowling.com/bowlingdelapraille/championnatsgenevois2023/pl033.htm" xr:uid="{F3BDADB2-3976-40AE-BBEC-797E9402DA54}"/>
    <hyperlink ref="B79" r:id="rId49" display="https://bowling.lexerbowling.com/bowlingdelapraille/championnatsgenevois2023/pl061.htm" xr:uid="{561832E4-7CE4-4DCB-9AD3-35FC51CBB016}"/>
    <hyperlink ref="B43" r:id="rId50" display="https://bowling.lexerbowling.com/bowlingdelapraille/championnatsgenevois2023/pl011.htm" xr:uid="{D64D5928-704E-41F5-98E6-713ABA7E2021}"/>
    <hyperlink ref="B66" r:id="rId51" display="https://bowling.lexerbowling.com/bowlingdelapraille/championnatsgenevois2023/pl041.htm" xr:uid="{A3186416-2035-4C30-9F64-3A14DCF1C3DE}"/>
    <hyperlink ref="B42" r:id="rId52" display="https://bowling.lexerbowling.com/bowlingdelapraille/championnatsgenevois2023/pl010.htm" xr:uid="{3A24CDC8-13E1-4FBE-B0F7-1DA8EEE5C714}"/>
    <hyperlink ref="B80" r:id="rId53" display="https://bowling.lexerbowling.com/bowlingdelapraille/championnatsgenevois2023/pl068.htm" xr:uid="{107B57BD-F967-4B7A-BB00-8E0AEEC71F4C}"/>
    <hyperlink ref="B71" r:id="rId54" display="https://bowling.lexerbowling.com/bowlingdelapraille/championnatsgenevois2023/pl04A.htm" xr:uid="{98F4B567-6347-4682-8839-F75861AC4D56}"/>
    <hyperlink ref="B49" r:id="rId55" display="https://bowling.lexerbowling.com/bowlingdelapraille/championnatsgenevois2023/pl01D.htm" xr:uid="{D7CD0AAA-45B8-45A5-AC0A-CABB1A09067E}"/>
    <hyperlink ref="B55" r:id="rId56" display="https://bowling.lexerbowling.com/bowlingdelapraille/championnatsgenevois2023/pl087.htm" xr:uid="{D59C50CD-07DF-4CEB-9AA2-C05957D619BE}"/>
    <hyperlink ref="B47" r:id="rId57" display="https://bowling.lexerbowling.com/bowlingdelapraille/championnatsgenevois2023/pl09B.htm" xr:uid="{4BE490C7-AD79-488E-BC63-12BA3C5ED359}"/>
    <hyperlink ref="B69" r:id="rId58" display="https://bowling.lexerbowling.com/bowlingdelapraille/championnatsgenevois2023/pl0A2.htm" xr:uid="{7D578F9A-93BF-4C70-8C9A-744B0C40501E}"/>
    <hyperlink ref="B48" r:id="rId59" display="https://bowling.lexerbowling.com/bowlingdelapraille/championnatsgenevois2023/pl019.htm" xr:uid="{E39F4EBF-A020-4A32-A373-9F2ACF511E2D}"/>
    <hyperlink ref="B46" r:id="rId60" display="https://bowling.lexerbowling.com/bowlingdelapraille/championnatsgenevois2023/pl083.htm" xr:uid="{231A75EA-1E15-4E12-BD15-50E10F202E4D}"/>
    <hyperlink ref="B62" r:id="rId61" display="https://bowling.lexerbowling.com/bowlingdelapraille/championnatsgenevois2023/pl037.htm" xr:uid="{ADB5F936-8CF6-41BA-8D51-55091BD5A2BF}"/>
    <hyperlink ref="B83" r:id="rId62" display="https://bowling.lexerbowling.com/bowlingdelapraille/championnatsgenevois2023/pl06B.htm" xr:uid="{EBC604AA-8274-4DD4-9223-A68DEE3BF92D}"/>
    <hyperlink ref="B38" r:id="rId63" display="https://bowling.lexerbowling.com/bowlingdelapraille/championnatsgenevois2023/pl005.htm" xr:uid="{D53955E1-A1BA-48D0-BA3E-7A63F08EE35E}"/>
    <hyperlink ref="B60" r:id="rId64" display="https://bowling.lexerbowling.com/bowlingdelapraille/championnatsgenevois2023/pl034.htm" xr:uid="{95B3C109-90F9-4C5B-BDAE-3279A0A8437B}"/>
    <hyperlink ref="B57" r:id="rId65" display="https://bowling.lexerbowling.com/bowlingdelapraille/championnatsgenevois2023/pl02B.htm" xr:uid="{BDE361E0-8BF9-4B1E-9AFF-89A9D0B6387D}"/>
    <hyperlink ref="B81" r:id="rId66" display="https://bowling.lexerbowling.com/bowlingdelapraille/championnatsgenevois2023/pl069.htm" xr:uid="{F992B014-B733-4A49-A29E-C65642A48AE2}"/>
    <hyperlink ref="B45" r:id="rId67" display="https://bowling.lexerbowling.com/bowlingdelapraille/championnatsgenevois2023/pl013.htm" xr:uid="{4E8263EF-B81D-4AF0-85FC-B364137F7597}"/>
    <hyperlink ref="B44" r:id="rId68" display="https://bowling.lexerbowling.com/bowlingdelapraille/championnatsgenevois2023/pl09D.htm" xr:uid="{C75E283B-5847-408A-BAF9-3AA1ECB0756C}"/>
    <hyperlink ref="B70" r:id="rId69" display="https://bowling.lexerbowling.com/bowlingdelapraille/championnatsgenevois2023/pl0AA.htm" xr:uid="{AE013C91-E223-4A32-922A-05C344A9CAF5}"/>
    <hyperlink ref="B54" r:id="rId70" display="https://bowling.lexerbowling.com/bowlingdelapraille/championnatsgenevois2023/pl028.htm" xr:uid="{3773455A-E351-4553-9507-7A4002D3430D}"/>
    <hyperlink ref="B73" r:id="rId71" display="https://bowling.lexerbowling.com/bowlingdelapraille/championnatsgenevois2023/pl0A1.htm" xr:uid="{AAA4980A-7E9F-41E3-AC34-E1EA2E5B6EC5}"/>
    <hyperlink ref="B78" r:id="rId72" display="https://bowling.lexerbowling.com/bowlingdelapraille/championnatsgenevois2023/pl0A8.htm" xr:uid="{FB5AEF26-070C-4D94-B2DD-11E6D4981FB2}"/>
    <hyperlink ref="B67" r:id="rId73" display="https://bowling.lexerbowling.com/bowlingdelapraille/championnatsgenevois2023/pl043.htm" xr:uid="{DF69671E-FE9D-4F7E-81FE-87D5C7F49209}"/>
    <hyperlink ref="B53" r:id="rId74" display="https://bowling.lexerbowling.com/bowlingdelapraille/championnatsgenevois2023/pl023.htm" xr:uid="{E7A301DC-2CBE-42AF-9267-343C5211D1CA}"/>
    <hyperlink ref="B72" r:id="rId75" display="https://bowling.lexerbowling.com/bowlingdelapraille/championnatsgenevois2023/pl0A9.htm" xr:uid="{07A75E34-9D64-4B3B-B3D5-A6920CA6DE3A}"/>
    <hyperlink ref="B40" r:id="rId76" display="https://bowling.lexerbowling.com/bowlingdelapraille/championnatsgenevois2023/pl096.htm" xr:uid="{70465DB4-6C43-418B-8B93-004D575A9991}"/>
  </hyperlinks>
  <pageMargins left="0.7" right="0.7" top="0.75" bottom="0.75" header="0.3" footer="0.3"/>
  <pageSetup paperSize="9" orientation="portrait" r:id="rId77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D38E6-0921-437E-958D-0612B6CBA216}">
  <dimension ref="A1:O91"/>
  <sheetViews>
    <sheetView topLeftCell="K72" workbookViewId="0">
      <selection activeCell="T19" sqref="T19"/>
    </sheetView>
  </sheetViews>
  <sheetFormatPr baseColWidth="10" defaultRowHeight="15" x14ac:dyDescent="0.2"/>
  <cols>
    <col min="1" max="1" width="7.21875" customWidth="1"/>
    <col min="2" max="2" width="18.77734375" customWidth="1"/>
    <col min="3" max="10" width="5.33203125" style="6" customWidth="1"/>
    <col min="11" max="11" width="6" style="6" bestFit="1" customWidth="1"/>
    <col min="12" max="12" width="5.33203125" style="6" customWidth="1"/>
    <col min="13" max="13" width="6.44140625" style="16" bestFit="1" customWidth="1"/>
    <col min="15" max="15" width="11.5546875" style="1"/>
  </cols>
  <sheetData>
    <row r="1" spans="1:15" x14ac:dyDescent="0.2">
      <c r="A1" s="198" t="s">
        <v>104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</row>
    <row r="2" spans="1:15" ht="15.75" thickBot="1" x14ac:dyDescent="0.25"/>
    <row r="3" spans="1:15" ht="15.75" thickBot="1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L3" s="4" t="s">
        <v>82</v>
      </c>
      <c r="M3" s="17" t="s">
        <v>81</v>
      </c>
      <c r="N3" s="5" t="s">
        <v>40</v>
      </c>
    </row>
    <row r="4" spans="1:15" ht="15.75" thickBot="1" x14ac:dyDescent="0.25">
      <c r="A4" s="18">
        <v>1</v>
      </c>
      <c r="B4" s="19" t="s">
        <v>48</v>
      </c>
      <c r="C4" s="18">
        <v>115</v>
      </c>
      <c r="D4" s="18">
        <v>197</v>
      </c>
      <c r="E4" s="18">
        <v>179</v>
      </c>
      <c r="F4" s="18">
        <v>161</v>
      </c>
      <c r="G4" s="12"/>
      <c r="H4" s="12"/>
      <c r="I4" s="18"/>
      <c r="J4" s="18"/>
      <c r="K4" s="21">
        <f>SUM(C4:H4)</f>
        <v>652</v>
      </c>
      <c r="L4" s="18">
        <f>COUNT(C4:J4)</f>
        <v>4</v>
      </c>
      <c r="M4" s="22">
        <f>SUM(K4/L4)</f>
        <v>163</v>
      </c>
      <c r="N4" t="s">
        <v>147</v>
      </c>
      <c r="O4" s="1">
        <v>156.83000000000001</v>
      </c>
    </row>
    <row r="5" spans="1:15" ht="15.75" thickBot="1" x14ac:dyDescent="0.25">
      <c r="A5" s="18">
        <v>2</v>
      </c>
      <c r="B5" s="19" t="s">
        <v>59</v>
      </c>
      <c r="C5" s="18">
        <v>138</v>
      </c>
      <c r="D5" s="18">
        <v>146</v>
      </c>
      <c r="E5" s="18">
        <v>159</v>
      </c>
      <c r="F5" s="18">
        <v>158</v>
      </c>
      <c r="G5" s="18">
        <v>145</v>
      </c>
      <c r="H5" s="18">
        <v>169</v>
      </c>
      <c r="I5" s="18">
        <v>168</v>
      </c>
      <c r="J5" s="18">
        <v>188</v>
      </c>
      <c r="K5" s="21">
        <v>1271</v>
      </c>
      <c r="L5" s="18">
        <f t="shared" ref="L5:L32" si="0">COUNT(C5:J5)</f>
        <v>8</v>
      </c>
      <c r="M5" s="22">
        <f t="shared" ref="M5:M32" si="1">SUM(K5/L5)</f>
        <v>158.875</v>
      </c>
      <c r="N5" t="s">
        <v>144</v>
      </c>
    </row>
    <row r="6" spans="1:15" ht="15.75" thickBot="1" x14ac:dyDescent="0.25">
      <c r="A6" s="18">
        <v>3</v>
      </c>
      <c r="B6" s="19" t="s">
        <v>55</v>
      </c>
      <c r="C6" s="18">
        <v>155</v>
      </c>
      <c r="D6" s="18">
        <v>165</v>
      </c>
      <c r="E6" s="18">
        <v>159</v>
      </c>
      <c r="F6" s="18">
        <v>180</v>
      </c>
      <c r="G6" s="18">
        <v>149</v>
      </c>
      <c r="H6" s="18">
        <v>135</v>
      </c>
      <c r="I6" s="18">
        <v>169</v>
      </c>
      <c r="J6" s="18">
        <v>168</v>
      </c>
      <c r="K6" s="21">
        <v>1280</v>
      </c>
      <c r="L6" s="18">
        <f t="shared" si="0"/>
        <v>8</v>
      </c>
      <c r="M6" s="22">
        <f t="shared" si="1"/>
        <v>160</v>
      </c>
      <c r="N6" t="s">
        <v>144</v>
      </c>
    </row>
    <row r="7" spans="1:15" ht="15.75" thickBot="1" x14ac:dyDescent="0.25">
      <c r="A7" s="18">
        <v>4</v>
      </c>
      <c r="B7" s="19" t="s">
        <v>56</v>
      </c>
      <c r="C7" s="18">
        <v>160</v>
      </c>
      <c r="D7" s="18">
        <v>146</v>
      </c>
      <c r="E7" s="18">
        <v>196</v>
      </c>
      <c r="F7" s="18">
        <v>159</v>
      </c>
      <c r="G7" s="18">
        <v>197</v>
      </c>
      <c r="H7" s="18">
        <v>183</v>
      </c>
      <c r="I7" s="18">
        <v>138</v>
      </c>
      <c r="J7" s="18">
        <v>187</v>
      </c>
      <c r="K7" s="21">
        <v>1366</v>
      </c>
      <c r="L7" s="18">
        <f t="shared" si="0"/>
        <v>8</v>
      </c>
      <c r="M7" s="22">
        <f t="shared" si="1"/>
        <v>170.75</v>
      </c>
      <c r="N7" t="s">
        <v>143</v>
      </c>
    </row>
    <row r="8" spans="1:15" ht="15.75" thickBot="1" x14ac:dyDescent="0.25">
      <c r="A8" s="18">
        <v>5</v>
      </c>
      <c r="B8" s="19" t="s">
        <v>24</v>
      </c>
      <c r="C8" s="18">
        <v>179</v>
      </c>
      <c r="D8" s="18">
        <v>164</v>
      </c>
      <c r="E8" s="18">
        <v>186</v>
      </c>
      <c r="F8" s="18">
        <v>191</v>
      </c>
      <c r="G8" s="18">
        <v>156</v>
      </c>
      <c r="H8" s="18">
        <v>193</v>
      </c>
      <c r="I8" s="18">
        <v>192</v>
      </c>
      <c r="J8" s="18">
        <v>159</v>
      </c>
      <c r="K8" s="21">
        <v>1420</v>
      </c>
      <c r="L8" s="18">
        <f t="shared" si="0"/>
        <v>8</v>
      </c>
      <c r="M8" s="22">
        <f t="shared" si="1"/>
        <v>177.5</v>
      </c>
      <c r="N8" t="s">
        <v>143</v>
      </c>
    </row>
    <row r="9" spans="1:15" ht="15.75" thickBot="1" x14ac:dyDescent="0.25">
      <c r="A9" s="18">
        <v>6</v>
      </c>
      <c r="B9" s="19" t="s">
        <v>60</v>
      </c>
      <c r="C9" s="18">
        <v>141</v>
      </c>
      <c r="D9" s="18">
        <v>163</v>
      </c>
      <c r="E9" s="18">
        <v>145</v>
      </c>
      <c r="F9" s="18">
        <v>168</v>
      </c>
      <c r="G9" s="18">
        <v>146</v>
      </c>
      <c r="H9" s="18">
        <v>127</v>
      </c>
      <c r="I9" s="18">
        <v>177</v>
      </c>
      <c r="J9" s="18">
        <v>159</v>
      </c>
      <c r="K9" s="21">
        <v>1226</v>
      </c>
      <c r="L9" s="18">
        <f t="shared" si="0"/>
        <v>8</v>
      </c>
      <c r="M9" s="22">
        <f t="shared" si="1"/>
        <v>153.25</v>
      </c>
      <c r="N9" t="s">
        <v>144</v>
      </c>
    </row>
    <row r="10" spans="1:15" ht="15.75" thickBot="1" x14ac:dyDescent="0.25">
      <c r="A10" s="18">
        <v>7</v>
      </c>
      <c r="B10" s="19" t="s">
        <v>54</v>
      </c>
      <c r="C10" s="18">
        <v>144</v>
      </c>
      <c r="D10" s="18">
        <v>115</v>
      </c>
      <c r="E10" s="20">
        <v>221</v>
      </c>
      <c r="F10" s="18">
        <v>178</v>
      </c>
      <c r="G10" s="18">
        <v>180</v>
      </c>
      <c r="H10" s="18">
        <v>162</v>
      </c>
      <c r="I10" s="18">
        <v>166</v>
      </c>
      <c r="J10" s="18">
        <v>182</v>
      </c>
      <c r="K10" s="21">
        <v>1348</v>
      </c>
      <c r="L10" s="18">
        <f t="shared" si="0"/>
        <v>8</v>
      </c>
      <c r="M10" s="22">
        <f t="shared" si="1"/>
        <v>168.5</v>
      </c>
      <c r="N10" t="s">
        <v>144</v>
      </c>
    </row>
    <row r="11" spans="1:15" ht="15.75" thickBot="1" x14ac:dyDescent="0.25">
      <c r="A11" s="18">
        <v>8</v>
      </c>
      <c r="B11" s="19" t="s">
        <v>43</v>
      </c>
      <c r="C11" s="18">
        <v>153</v>
      </c>
      <c r="D11" s="18">
        <v>178</v>
      </c>
      <c r="E11" s="18">
        <v>165</v>
      </c>
      <c r="F11" s="18">
        <v>164</v>
      </c>
      <c r="G11" s="18">
        <v>191</v>
      </c>
      <c r="H11" s="18">
        <v>169</v>
      </c>
      <c r="I11" s="18">
        <v>167</v>
      </c>
      <c r="J11" s="18">
        <v>138</v>
      </c>
      <c r="K11" s="21">
        <v>1325</v>
      </c>
      <c r="L11" s="18">
        <f t="shared" si="0"/>
        <v>8</v>
      </c>
      <c r="M11" s="22">
        <f t="shared" si="1"/>
        <v>165.625</v>
      </c>
      <c r="N11" t="s">
        <v>147</v>
      </c>
    </row>
    <row r="12" spans="1:15" ht="15.75" thickBot="1" x14ac:dyDescent="0.25">
      <c r="A12" s="18">
        <v>9</v>
      </c>
      <c r="B12" s="19" t="s">
        <v>45</v>
      </c>
      <c r="C12" s="18">
        <v>144</v>
      </c>
      <c r="D12" s="18">
        <v>170</v>
      </c>
      <c r="E12" s="18">
        <v>142</v>
      </c>
      <c r="F12" s="18">
        <v>146</v>
      </c>
      <c r="G12" s="18">
        <v>164</v>
      </c>
      <c r="H12" s="18">
        <v>166</v>
      </c>
      <c r="I12" s="18">
        <v>167</v>
      </c>
      <c r="J12" s="18">
        <v>155</v>
      </c>
      <c r="K12" s="21">
        <v>1254</v>
      </c>
      <c r="L12" s="18">
        <f t="shared" si="0"/>
        <v>8</v>
      </c>
      <c r="M12" s="22">
        <f t="shared" si="1"/>
        <v>156.75</v>
      </c>
      <c r="N12" t="s">
        <v>147</v>
      </c>
    </row>
    <row r="13" spans="1:15" ht="15.75" thickBot="1" x14ac:dyDescent="0.25">
      <c r="A13" s="18">
        <v>10</v>
      </c>
      <c r="B13" s="19" t="s">
        <v>18</v>
      </c>
      <c r="C13" s="18">
        <v>174</v>
      </c>
      <c r="D13" s="18">
        <v>179</v>
      </c>
      <c r="E13" s="18">
        <v>121</v>
      </c>
      <c r="F13" s="18">
        <v>167</v>
      </c>
      <c r="G13" s="18">
        <v>147</v>
      </c>
      <c r="H13" s="18">
        <v>126</v>
      </c>
      <c r="I13" s="18">
        <v>147</v>
      </c>
      <c r="J13" s="18">
        <v>159</v>
      </c>
      <c r="K13" s="21">
        <v>1220</v>
      </c>
      <c r="L13" s="18">
        <f t="shared" si="0"/>
        <v>8</v>
      </c>
      <c r="M13" s="22">
        <f t="shared" si="1"/>
        <v>152.5</v>
      </c>
      <c r="N13" t="s">
        <v>147</v>
      </c>
    </row>
    <row r="14" spans="1:15" ht="15.75" thickBot="1" x14ac:dyDescent="0.25">
      <c r="A14" s="18">
        <v>11</v>
      </c>
      <c r="B14" s="19" t="s">
        <v>20</v>
      </c>
      <c r="C14" s="18">
        <v>158</v>
      </c>
      <c r="D14" s="18">
        <v>107</v>
      </c>
      <c r="E14" s="18">
        <v>101</v>
      </c>
      <c r="F14" s="18">
        <v>137</v>
      </c>
      <c r="G14" s="18">
        <v>101</v>
      </c>
      <c r="H14" s="18">
        <v>139</v>
      </c>
      <c r="I14" s="18">
        <v>120</v>
      </c>
      <c r="J14" s="18">
        <v>129</v>
      </c>
      <c r="K14" s="21">
        <v>992</v>
      </c>
      <c r="L14" s="18">
        <f t="shared" si="0"/>
        <v>8</v>
      </c>
      <c r="M14" s="22">
        <f t="shared" si="1"/>
        <v>124</v>
      </c>
      <c r="N14" t="s">
        <v>147</v>
      </c>
    </row>
    <row r="15" spans="1:15" ht="15.75" thickBot="1" x14ac:dyDescent="0.25">
      <c r="A15" s="18">
        <v>12</v>
      </c>
      <c r="B15" s="19" t="s">
        <v>14</v>
      </c>
      <c r="C15" s="18">
        <v>143</v>
      </c>
      <c r="D15" s="18">
        <v>154</v>
      </c>
      <c r="E15" s="18">
        <v>128</v>
      </c>
      <c r="F15" s="18">
        <v>191</v>
      </c>
      <c r="G15" s="18">
        <v>171</v>
      </c>
      <c r="H15" s="18">
        <v>173</v>
      </c>
      <c r="I15" s="18">
        <v>144</v>
      </c>
      <c r="J15" s="18">
        <v>113</v>
      </c>
      <c r="K15" s="21">
        <v>1217</v>
      </c>
      <c r="L15" s="18">
        <f t="shared" si="0"/>
        <v>8</v>
      </c>
      <c r="M15" s="22">
        <f t="shared" si="1"/>
        <v>152.125</v>
      </c>
      <c r="N15" t="s">
        <v>147</v>
      </c>
    </row>
    <row r="16" spans="1:15" ht="15.75" thickBot="1" x14ac:dyDescent="0.25">
      <c r="A16" s="18">
        <v>13</v>
      </c>
      <c r="B16" s="19" t="s">
        <v>46</v>
      </c>
      <c r="C16" s="18">
        <v>126</v>
      </c>
      <c r="D16" s="18">
        <v>139</v>
      </c>
      <c r="E16" s="18">
        <v>128</v>
      </c>
      <c r="F16" s="18">
        <v>150</v>
      </c>
      <c r="G16" s="18">
        <v>155</v>
      </c>
      <c r="H16" s="18">
        <v>144</v>
      </c>
      <c r="I16" s="18">
        <v>136</v>
      </c>
      <c r="J16" s="18">
        <v>146</v>
      </c>
      <c r="K16" s="21">
        <v>1124</v>
      </c>
      <c r="L16" s="18">
        <f t="shared" si="0"/>
        <v>8</v>
      </c>
      <c r="M16" s="22">
        <f t="shared" si="1"/>
        <v>140.5</v>
      </c>
      <c r="N16" t="s">
        <v>147</v>
      </c>
    </row>
    <row r="17" spans="1:15" ht="15.75" thickBot="1" x14ac:dyDescent="0.25">
      <c r="A17" s="18">
        <v>14</v>
      </c>
      <c r="B17" s="19" t="s">
        <v>53</v>
      </c>
      <c r="C17" s="18">
        <v>177</v>
      </c>
      <c r="D17" s="18">
        <v>147</v>
      </c>
      <c r="E17" s="18">
        <v>172</v>
      </c>
      <c r="F17" s="18">
        <v>179</v>
      </c>
      <c r="G17" s="18">
        <v>192</v>
      </c>
      <c r="H17" s="18">
        <v>147</v>
      </c>
      <c r="I17" s="18">
        <v>170</v>
      </c>
      <c r="J17" s="18">
        <v>196</v>
      </c>
      <c r="K17" s="21">
        <v>1380</v>
      </c>
      <c r="L17" s="18">
        <f t="shared" si="0"/>
        <v>8</v>
      </c>
      <c r="M17" s="22">
        <f t="shared" si="1"/>
        <v>172.5</v>
      </c>
      <c r="N17" t="s">
        <v>144</v>
      </c>
    </row>
    <row r="18" spans="1:15" ht="15.75" thickBot="1" x14ac:dyDescent="0.25">
      <c r="A18" s="18">
        <v>15</v>
      </c>
      <c r="B18" s="19" t="s">
        <v>58</v>
      </c>
      <c r="C18" s="18">
        <v>117</v>
      </c>
      <c r="D18" s="18">
        <v>150</v>
      </c>
      <c r="E18" s="18">
        <v>155</v>
      </c>
      <c r="F18" s="18">
        <v>171</v>
      </c>
      <c r="G18" s="18">
        <v>170</v>
      </c>
      <c r="H18" s="18">
        <v>139</v>
      </c>
      <c r="I18" s="18">
        <v>171</v>
      </c>
      <c r="J18" s="18">
        <v>168</v>
      </c>
      <c r="K18" s="21">
        <v>1241</v>
      </c>
      <c r="L18" s="18">
        <f t="shared" si="0"/>
        <v>8</v>
      </c>
      <c r="M18" s="22">
        <f t="shared" si="1"/>
        <v>155.125</v>
      </c>
      <c r="N18" t="s">
        <v>144</v>
      </c>
    </row>
    <row r="19" spans="1:15" ht="15.75" thickBot="1" x14ac:dyDescent="0.25">
      <c r="A19" s="18">
        <v>16</v>
      </c>
      <c r="B19" s="19" t="s">
        <v>42</v>
      </c>
      <c r="C19" s="18">
        <v>183</v>
      </c>
      <c r="D19" s="18">
        <v>182</v>
      </c>
      <c r="E19" s="18">
        <v>147</v>
      </c>
      <c r="F19" s="18">
        <v>147</v>
      </c>
      <c r="G19" s="18">
        <v>164</v>
      </c>
      <c r="H19" s="18">
        <v>174</v>
      </c>
      <c r="I19" s="18">
        <v>191</v>
      </c>
      <c r="J19" s="18">
        <v>153</v>
      </c>
      <c r="K19" s="21">
        <v>1341</v>
      </c>
      <c r="L19" s="18">
        <f t="shared" si="0"/>
        <v>8</v>
      </c>
      <c r="M19" s="22">
        <f t="shared" si="1"/>
        <v>167.625</v>
      </c>
      <c r="N19" t="s">
        <v>147</v>
      </c>
    </row>
    <row r="20" spans="1:15" ht="15.75" thickBot="1" x14ac:dyDescent="0.25">
      <c r="A20" s="18">
        <v>17</v>
      </c>
      <c r="B20" s="19" t="s">
        <v>44</v>
      </c>
      <c r="C20" s="18">
        <v>145</v>
      </c>
      <c r="D20" s="18">
        <v>120</v>
      </c>
      <c r="E20" s="18">
        <v>157</v>
      </c>
      <c r="F20" s="18">
        <v>151</v>
      </c>
      <c r="G20" s="18">
        <v>156</v>
      </c>
      <c r="H20" s="18">
        <v>152</v>
      </c>
      <c r="I20" s="18">
        <v>136</v>
      </c>
      <c r="J20" s="18">
        <v>174</v>
      </c>
      <c r="K20" s="21">
        <v>1191</v>
      </c>
      <c r="L20" s="18">
        <f t="shared" si="0"/>
        <v>8</v>
      </c>
      <c r="M20" s="22">
        <f t="shared" si="1"/>
        <v>148.875</v>
      </c>
      <c r="N20" t="s">
        <v>147</v>
      </c>
    </row>
    <row r="21" spans="1:15" ht="15.75" thickBot="1" x14ac:dyDescent="0.25">
      <c r="A21" s="18">
        <v>18</v>
      </c>
      <c r="B21" s="19" t="s">
        <v>49</v>
      </c>
      <c r="C21" s="18">
        <v>134</v>
      </c>
      <c r="D21" s="18">
        <v>137</v>
      </c>
      <c r="E21" s="18">
        <v>132</v>
      </c>
      <c r="F21" s="18">
        <v>113</v>
      </c>
      <c r="G21" s="12"/>
      <c r="H21" s="12"/>
      <c r="I21" s="18"/>
      <c r="J21" s="18"/>
      <c r="K21" s="21">
        <f>SUM(C21:H21)</f>
        <v>516</v>
      </c>
      <c r="L21" s="18">
        <f t="shared" si="0"/>
        <v>4</v>
      </c>
      <c r="M21" s="22">
        <f t="shared" si="1"/>
        <v>129</v>
      </c>
      <c r="N21" t="s">
        <v>147</v>
      </c>
      <c r="O21" s="1">
        <v>138.5</v>
      </c>
    </row>
    <row r="22" spans="1:15" ht="15.75" thickBot="1" x14ac:dyDescent="0.25">
      <c r="A22" s="18">
        <v>19</v>
      </c>
      <c r="B22" s="19" t="s">
        <v>57</v>
      </c>
      <c r="C22" s="18">
        <v>174</v>
      </c>
      <c r="D22" s="18">
        <v>128</v>
      </c>
      <c r="E22" s="18">
        <v>169</v>
      </c>
      <c r="F22" s="18">
        <v>150</v>
      </c>
      <c r="G22" s="18">
        <v>149</v>
      </c>
      <c r="H22" s="18">
        <v>155</v>
      </c>
      <c r="I22" s="18">
        <v>127</v>
      </c>
      <c r="J22" s="18">
        <v>173</v>
      </c>
      <c r="K22" s="21">
        <v>1225</v>
      </c>
      <c r="L22" s="18">
        <f t="shared" si="0"/>
        <v>8</v>
      </c>
      <c r="M22" s="22">
        <f t="shared" si="1"/>
        <v>153.125</v>
      </c>
      <c r="N22" t="s">
        <v>144</v>
      </c>
    </row>
    <row r="23" spans="1:15" ht="15.75" thickBot="1" x14ac:dyDescent="0.25">
      <c r="A23" s="18">
        <v>20</v>
      </c>
      <c r="B23" s="19" t="s">
        <v>61</v>
      </c>
      <c r="C23" s="18">
        <v>192</v>
      </c>
      <c r="D23" s="18">
        <v>183</v>
      </c>
      <c r="E23" s="18">
        <v>198</v>
      </c>
      <c r="F23" s="18">
        <v>167</v>
      </c>
      <c r="G23" s="18">
        <v>168</v>
      </c>
      <c r="H23" s="18">
        <v>192</v>
      </c>
      <c r="I23" s="18">
        <v>145</v>
      </c>
      <c r="J23" s="18">
        <v>142</v>
      </c>
      <c r="K23" s="21">
        <v>1387</v>
      </c>
      <c r="L23" s="18">
        <f t="shared" si="0"/>
        <v>8</v>
      </c>
      <c r="M23" s="22">
        <f t="shared" si="1"/>
        <v>173.375</v>
      </c>
      <c r="N23" t="s">
        <v>147</v>
      </c>
    </row>
    <row r="24" spans="1:15" ht="15.75" thickBot="1" x14ac:dyDescent="0.25">
      <c r="A24" s="18">
        <v>21</v>
      </c>
      <c r="B24" s="19" t="s">
        <v>51</v>
      </c>
      <c r="C24" s="20">
        <v>221</v>
      </c>
      <c r="D24" s="20">
        <v>200</v>
      </c>
      <c r="E24" s="18">
        <v>181</v>
      </c>
      <c r="F24" s="18">
        <v>173</v>
      </c>
      <c r="G24" s="18">
        <v>166</v>
      </c>
      <c r="H24" s="18">
        <v>187</v>
      </c>
      <c r="I24" s="18">
        <v>189</v>
      </c>
      <c r="J24" s="18">
        <v>177</v>
      </c>
      <c r="K24" s="21">
        <v>1494</v>
      </c>
      <c r="L24" s="18">
        <f t="shared" si="0"/>
        <v>8</v>
      </c>
      <c r="M24" s="22">
        <f t="shared" si="1"/>
        <v>186.75</v>
      </c>
      <c r="N24" t="s">
        <v>143</v>
      </c>
    </row>
    <row r="25" spans="1:15" ht="15.75" thickBot="1" x14ac:dyDescent="0.25">
      <c r="A25" s="18">
        <v>22</v>
      </c>
      <c r="B25" s="19" t="s">
        <v>13</v>
      </c>
      <c r="C25" s="18">
        <v>180</v>
      </c>
      <c r="D25" s="18">
        <v>167</v>
      </c>
      <c r="E25" s="18">
        <v>139</v>
      </c>
      <c r="F25" s="18">
        <v>166</v>
      </c>
      <c r="G25" s="18">
        <v>177</v>
      </c>
      <c r="H25" s="18">
        <v>165</v>
      </c>
      <c r="I25" s="18">
        <v>158</v>
      </c>
      <c r="J25" s="18">
        <v>173</v>
      </c>
      <c r="K25" s="21">
        <v>1325</v>
      </c>
      <c r="L25" s="18">
        <f t="shared" si="0"/>
        <v>8</v>
      </c>
      <c r="M25" s="22">
        <f t="shared" si="1"/>
        <v>165.625</v>
      </c>
      <c r="N25" t="s">
        <v>147</v>
      </c>
    </row>
    <row r="26" spans="1:15" ht="15.75" thickBot="1" x14ac:dyDescent="0.25">
      <c r="A26" s="18">
        <v>23</v>
      </c>
      <c r="B26" s="19" t="s">
        <v>19</v>
      </c>
      <c r="C26" s="18">
        <v>161</v>
      </c>
      <c r="D26" s="18">
        <v>147</v>
      </c>
      <c r="E26" s="18">
        <v>176</v>
      </c>
      <c r="F26" s="18">
        <v>181</v>
      </c>
      <c r="G26" s="18">
        <v>170</v>
      </c>
      <c r="H26" s="18">
        <v>125</v>
      </c>
      <c r="I26" s="18">
        <v>158</v>
      </c>
      <c r="J26" s="18">
        <v>134</v>
      </c>
      <c r="K26" s="21">
        <v>1252</v>
      </c>
      <c r="L26" s="18">
        <f t="shared" si="0"/>
        <v>8</v>
      </c>
      <c r="M26" s="22">
        <f t="shared" si="1"/>
        <v>156.5</v>
      </c>
      <c r="N26" t="s">
        <v>147</v>
      </c>
    </row>
    <row r="27" spans="1:15" ht="15.75" thickBot="1" x14ac:dyDescent="0.25">
      <c r="A27" s="18">
        <v>24</v>
      </c>
      <c r="B27" s="19" t="s">
        <v>16</v>
      </c>
      <c r="C27" s="18">
        <v>135</v>
      </c>
      <c r="D27" s="18">
        <v>116</v>
      </c>
      <c r="E27" s="18">
        <v>139</v>
      </c>
      <c r="F27" s="18">
        <v>152</v>
      </c>
      <c r="G27" s="18">
        <v>152</v>
      </c>
      <c r="H27" s="18">
        <v>181</v>
      </c>
      <c r="I27" s="18">
        <v>114</v>
      </c>
      <c r="J27" s="18">
        <v>133</v>
      </c>
      <c r="K27" s="21">
        <v>1122</v>
      </c>
      <c r="L27" s="18">
        <f t="shared" si="0"/>
        <v>8</v>
      </c>
      <c r="M27" s="22">
        <f t="shared" si="1"/>
        <v>140.25</v>
      </c>
      <c r="N27" t="s">
        <v>147</v>
      </c>
    </row>
    <row r="28" spans="1:15" ht="15.75" thickBot="1" x14ac:dyDescent="0.25">
      <c r="A28" s="18">
        <v>25</v>
      </c>
      <c r="B28" s="19" t="s">
        <v>50</v>
      </c>
      <c r="C28" s="18">
        <v>137</v>
      </c>
      <c r="D28" s="18">
        <v>169</v>
      </c>
      <c r="E28" s="18">
        <v>142</v>
      </c>
      <c r="F28" s="18">
        <v>155</v>
      </c>
      <c r="G28" s="20">
        <v>212</v>
      </c>
      <c r="H28" s="18">
        <v>177</v>
      </c>
      <c r="I28" s="18">
        <v>110</v>
      </c>
      <c r="J28" s="20">
        <v>201</v>
      </c>
      <c r="K28" s="21">
        <v>1303</v>
      </c>
      <c r="L28" s="18">
        <f t="shared" si="0"/>
        <v>8</v>
      </c>
      <c r="M28" s="22">
        <f t="shared" si="1"/>
        <v>162.875</v>
      </c>
      <c r="N28" t="s">
        <v>142</v>
      </c>
    </row>
    <row r="29" spans="1:15" ht="15.75" thickBot="1" x14ac:dyDescent="0.25">
      <c r="A29" s="18">
        <v>26</v>
      </c>
      <c r="B29" s="19" t="s">
        <v>52</v>
      </c>
      <c r="C29" s="18">
        <v>184</v>
      </c>
      <c r="D29" s="18">
        <v>184</v>
      </c>
      <c r="E29" s="18">
        <v>155</v>
      </c>
      <c r="F29" s="18">
        <v>185</v>
      </c>
      <c r="G29" s="18">
        <v>190</v>
      </c>
      <c r="H29" s="20">
        <v>204</v>
      </c>
      <c r="I29" s="18">
        <v>190</v>
      </c>
      <c r="J29" s="18">
        <v>180</v>
      </c>
      <c r="K29" s="21">
        <v>1472</v>
      </c>
      <c r="L29" s="18">
        <f t="shared" si="0"/>
        <v>8</v>
      </c>
      <c r="M29" s="22">
        <f t="shared" si="1"/>
        <v>184</v>
      </c>
      <c r="N29" t="s">
        <v>143</v>
      </c>
    </row>
    <row r="30" spans="1:15" ht="15.75" thickBot="1" x14ac:dyDescent="0.25">
      <c r="A30" s="18">
        <v>27</v>
      </c>
      <c r="B30" s="19" t="s">
        <v>47</v>
      </c>
      <c r="C30" s="18">
        <v>113</v>
      </c>
      <c r="D30" s="18">
        <v>104</v>
      </c>
      <c r="E30" s="18">
        <v>115</v>
      </c>
      <c r="F30" s="18">
        <v>133</v>
      </c>
      <c r="G30" s="18">
        <v>134</v>
      </c>
      <c r="H30" s="18">
        <v>106</v>
      </c>
      <c r="I30" s="18">
        <v>143</v>
      </c>
      <c r="J30" s="18">
        <v>126</v>
      </c>
      <c r="K30" s="21">
        <v>974</v>
      </c>
      <c r="L30" s="18">
        <f t="shared" si="0"/>
        <v>8</v>
      </c>
      <c r="M30" s="22">
        <f t="shared" si="1"/>
        <v>121.75</v>
      </c>
      <c r="N30" t="s">
        <v>147</v>
      </c>
    </row>
    <row r="31" spans="1:15" ht="15.75" thickBot="1" x14ac:dyDescent="0.25">
      <c r="A31" s="18">
        <v>28</v>
      </c>
      <c r="B31" s="19" t="s">
        <v>27</v>
      </c>
      <c r="C31" s="18">
        <v>137</v>
      </c>
      <c r="D31" s="18">
        <v>158</v>
      </c>
      <c r="E31" s="18">
        <v>185</v>
      </c>
      <c r="F31" s="18">
        <v>194</v>
      </c>
      <c r="G31" s="18">
        <v>190</v>
      </c>
      <c r="H31" s="18">
        <v>168</v>
      </c>
      <c r="I31" s="18">
        <v>160</v>
      </c>
      <c r="J31" s="18">
        <v>156</v>
      </c>
      <c r="K31" s="21">
        <v>1348</v>
      </c>
      <c r="L31" s="18">
        <f t="shared" si="0"/>
        <v>8</v>
      </c>
      <c r="M31" s="22">
        <f t="shared" si="1"/>
        <v>168.5</v>
      </c>
      <c r="N31" t="s">
        <v>144</v>
      </c>
    </row>
    <row r="32" spans="1:15" ht="15.75" thickBot="1" x14ac:dyDescent="0.25">
      <c r="A32" s="18">
        <v>29</v>
      </c>
      <c r="B32" s="19" t="s">
        <v>12</v>
      </c>
      <c r="C32" s="20">
        <v>201</v>
      </c>
      <c r="D32" s="18">
        <v>160</v>
      </c>
      <c r="E32" s="18">
        <v>141</v>
      </c>
      <c r="F32" s="18">
        <v>153</v>
      </c>
      <c r="G32" s="18">
        <v>172</v>
      </c>
      <c r="H32" s="18">
        <v>176</v>
      </c>
      <c r="I32" s="18">
        <v>149</v>
      </c>
      <c r="J32" s="18">
        <v>183</v>
      </c>
      <c r="K32" s="21">
        <v>1335</v>
      </c>
      <c r="L32" s="18">
        <f t="shared" si="0"/>
        <v>8</v>
      </c>
      <c r="M32" s="22">
        <f t="shared" si="1"/>
        <v>166.875</v>
      </c>
      <c r="N32" t="s">
        <v>147</v>
      </c>
    </row>
    <row r="34" spans="1:14" ht="15.75" x14ac:dyDescent="0.2">
      <c r="B34" s="67" t="s">
        <v>138</v>
      </c>
      <c r="C34" s="2">
        <f>COUNTIF(C4:J32,"&gt;200")</f>
        <v>6</v>
      </c>
      <c r="J34" s="1" t="s">
        <v>0</v>
      </c>
      <c r="K34" s="2">
        <f>SUM(K4:K33)</f>
        <v>35601</v>
      </c>
      <c r="L34" s="2">
        <f>SUM(L4:L33)</f>
        <v>224</v>
      </c>
      <c r="M34" s="3">
        <f t="shared" ref="M34" si="2">SUM(K34/L34)</f>
        <v>158.93303571428572</v>
      </c>
    </row>
    <row r="35" spans="1:14" ht="15.75" x14ac:dyDescent="0.2">
      <c r="J35" s="1"/>
      <c r="K35" s="2"/>
      <c r="L35" s="2"/>
      <c r="M35" s="3"/>
    </row>
    <row r="36" spans="1:14" x14ac:dyDescent="0.2">
      <c r="A36" s="198" t="s">
        <v>112</v>
      </c>
      <c r="B36" s="198"/>
      <c r="C36" s="198"/>
      <c r="D36" s="198"/>
      <c r="E36" s="198"/>
      <c r="F36" s="198"/>
      <c r="G36" s="198"/>
      <c r="H36" s="198"/>
      <c r="I36" s="198"/>
      <c r="J36" s="198"/>
      <c r="K36" s="198"/>
      <c r="L36" s="198"/>
      <c r="M36" s="198"/>
    </row>
    <row r="37" spans="1:14" ht="15.75" thickBot="1" x14ac:dyDescent="0.25"/>
    <row r="38" spans="1:14" ht="15.75" thickBot="1" x14ac:dyDescent="0.25">
      <c r="A38" s="4" t="s">
        <v>1</v>
      </c>
      <c r="B38" s="33" t="s">
        <v>2</v>
      </c>
      <c r="C38" s="4" t="s">
        <v>3</v>
      </c>
      <c r="D38" s="4" t="s">
        <v>4</v>
      </c>
      <c r="E38" s="4" t="s">
        <v>5</v>
      </c>
      <c r="F38" s="4" t="s">
        <v>6</v>
      </c>
      <c r="G38" s="4" t="s">
        <v>7</v>
      </c>
      <c r="H38" s="4" t="s">
        <v>8</v>
      </c>
      <c r="I38" s="4" t="s">
        <v>9</v>
      </c>
      <c r="J38" s="4" t="s">
        <v>10</v>
      </c>
      <c r="K38" s="4" t="s">
        <v>11</v>
      </c>
      <c r="L38" s="4" t="s">
        <v>82</v>
      </c>
      <c r="M38" s="17" t="s">
        <v>81</v>
      </c>
    </row>
    <row r="39" spans="1:14" ht="30.75" thickBot="1" x14ac:dyDescent="0.25">
      <c r="A39" s="31">
        <v>1</v>
      </c>
      <c r="B39" s="7" t="s">
        <v>63</v>
      </c>
      <c r="C39" s="10">
        <v>182</v>
      </c>
      <c r="D39" s="10">
        <v>168</v>
      </c>
      <c r="E39" s="10">
        <v>169</v>
      </c>
      <c r="F39" s="11">
        <v>222</v>
      </c>
      <c r="G39" s="11">
        <v>211</v>
      </c>
      <c r="H39" s="10">
        <v>191</v>
      </c>
      <c r="I39" s="11">
        <v>225</v>
      </c>
      <c r="J39" s="10">
        <v>181</v>
      </c>
      <c r="K39" s="36">
        <v>1549</v>
      </c>
      <c r="L39" s="18">
        <f>COUNT(C39:J39)</f>
        <v>8</v>
      </c>
      <c r="M39" s="22">
        <f>SUM(K39/L39)</f>
        <v>193.625</v>
      </c>
      <c r="N39" t="s">
        <v>142</v>
      </c>
    </row>
    <row r="40" spans="1:14" ht="15.75" thickBot="1" x14ac:dyDescent="0.25">
      <c r="A40" s="32">
        <v>2</v>
      </c>
      <c r="B40" s="8" t="s">
        <v>94</v>
      </c>
      <c r="C40" s="9">
        <v>169</v>
      </c>
      <c r="D40" s="9">
        <v>181</v>
      </c>
      <c r="E40" s="9">
        <v>193</v>
      </c>
      <c r="F40" s="12">
        <v>203</v>
      </c>
      <c r="G40" s="9">
        <v>149</v>
      </c>
      <c r="H40" s="9">
        <v>194</v>
      </c>
      <c r="I40" s="9">
        <v>181</v>
      </c>
      <c r="J40" s="12">
        <v>201</v>
      </c>
      <c r="K40" s="37">
        <v>1471</v>
      </c>
      <c r="L40" s="18">
        <f t="shared" ref="L40:L85" si="3">COUNT(C40:J40)</f>
        <v>8</v>
      </c>
      <c r="M40" s="22">
        <f t="shared" ref="M40:M85" si="4">SUM(K40/L40)</f>
        <v>183.875</v>
      </c>
      <c r="N40" t="s">
        <v>142</v>
      </c>
    </row>
    <row r="41" spans="1:14" ht="15.75" thickBot="1" x14ac:dyDescent="0.25">
      <c r="A41" s="31">
        <v>3</v>
      </c>
      <c r="B41" s="7" t="s">
        <v>92</v>
      </c>
      <c r="C41" s="10">
        <v>147</v>
      </c>
      <c r="D41" s="10">
        <v>162</v>
      </c>
      <c r="E41" s="10">
        <v>159</v>
      </c>
      <c r="F41" s="10">
        <v>194</v>
      </c>
      <c r="G41" s="10">
        <v>164</v>
      </c>
      <c r="H41" s="10">
        <v>152</v>
      </c>
      <c r="I41" s="10">
        <v>179</v>
      </c>
      <c r="J41" s="10">
        <v>188</v>
      </c>
      <c r="K41" s="36">
        <v>1345</v>
      </c>
      <c r="L41" s="18">
        <f t="shared" si="3"/>
        <v>8</v>
      </c>
      <c r="M41" s="22">
        <f t="shared" si="4"/>
        <v>168.125</v>
      </c>
      <c r="N41" t="s">
        <v>142</v>
      </c>
    </row>
    <row r="42" spans="1:14" ht="30.75" thickBot="1" x14ac:dyDescent="0.25">
      <c r="A42" s="32">
        <v>4</v>
      </c>
      <c r="B42" s="8" t="s">
        <v>84</v>
      </c>
      <c r="C42" s="9">
        <v>140</v>
      </c>
      <c r="D42" s="9">
        <v>156</v>
      </c>
      <c r="E42" s="9">
        <v>178</v>
      </c>
      <c r="F42" s="9">
        <v>193</v>
      </c>
      <c r="G42" s="9">
        <v>180</v>
      </c>
      <c r="H42" s="9">
        <v>138</v>
      </c>
      <c r="I42" s="12">
        <v>200</v>
      </c>
      <c r="J42" s="9">
        <v>164</v>
      </c>
      <c r="K42" s="37">
        <v>1349</v>
      </c>
      <c r="L42" s="18">
        <f t="shared" si="3"/>
        <v>8</v>
      </c>
      <c r="M42" s="22">
        <f t="shared" si="4"/>
        <v>168.625</v>
      </c>
      <c r="N42" t="s">
        <v>142</v>
      </c>
    </row>
    <row r="43" spans="1:14" ht="15.75" thickBot="1" x14ac:dyDescent="0.25">
      <c r="A43" s="31">
        <v>1</v>
      </c>
      <c r="B43" s="7" t="s">
        <v>64</v>
      </c>
      <c r="C43" s="10">
        <v>166</v>
      </c>
      <c r="D43" s="10">
        <v>181</v>
      </c>
      <c r="E43" s="10">
        <v>190</v>
      </c>
      <c r="F43" s="10">
        <v>195</v>
      </c>
      <c r="G43" s="10">
        <v>185</v>
      </c>
      <c r="H43" s="11">
        <v>213</v>
      </c>
      <c r="I43" s="10">
        <v>190</v>
      </c>
      <c r="J43" s="10">
        <v>179</v>
      </c>
      <c r="K43" s="36">
        <v>1499</v>
      </c>
      <c r="L43" s="18">
        <f t="shared" si="3"/>
        <v>8</v>
      </c>
      <c r="M43" s="22">
        <f t="shared" si="4"/>
        <v>187.375</v>
      </c>
      <c r="N43" t="s">
        <v>142</v>
      </c>
    </row>
    <row r="44" spans="1:14" ht="30.75" thickBot="1" x14ac:dyDescent="0.25">
      <c r="A44" s="32">
        <v>2</v>
      </c>
      <c r="B44" s="8" t="s">
        <v>85</v>
      </c>
      <c r="C44" s="9">
        <v>165</v>
      </c>
      <c r="D44" s="12">
        <v>228</v>
      </c>
      <c r="E44" s="12">
        <v>222</v>
      </c>
      <c r="F44" s="9">
        <v>160</v>
      </c>
      <c r="G44" s="9">
        <v>184</v>
      </c>
      <c r="H44" s="9">
        <v>156</v>
      </c>
      <c r="I44" s="9">
        <v>169</v>
      </c>
      <c r="J44" s="9">
        <v>172</v>
      </c>
      <c r="K44" s="37">
        <v>1456</v>
      </c>
      <c r="L44" s="18">
        <f t="shared" si="3"/>
        <v>8</v>
      </c>
      <c r="M44" s="22">
        <f t="shared" si="4"/>
        <v>182</v>
      </c>
      <c r="N44" t="s">
        <v>143</v>
      </c>
    </row>
    <row r="45" spans="1:14" ht="15.75" thickBot="1" x14ac:dyDescent="0.25">
      <c r="A45" s="31">
        <v>3</v>
      </c>
      <c r="B45" s="7" t="s">
        <v>95</v>
      </c>
      <c r="C45" s="10">
        <v>162</v>
      </c>
      <c r="D45" s="10">
        <v>169</v>
      </c>
      <c r="E45" s="10">
        <v>153</v>
      </c>
      <c r="F45" s="11">
        <v>215</v>
      </c>
      <c r="G45" s="10">
        <v>193</v>
      </c>
      <c r="H45" s="11">
        <v>226</v>
      </c>
      <c r="I45" s="10">
        <v>189</v>
      </c>
      <c r="J45" s="10">
        <v>187</v>
      </c>
      <c r="K45" s="36">
        <v>1494</v>
      </c>
      <c r="L45" s="18">
        <f t="shared" si="3"/>
        <v>8</v>
      </c>
      <c r="M45" s="22">
        <f t="shared" si="4"/>
        <v>186.75</v>
      </c>
      <c r="N45" t="s">
        <v>143</v>
      </c>
    </row>
    <row r="46" spans="1:14" ht="15.75" thickBot="1" x14ac:dyDescent="0.25">
      <c r="A46" s="32">
        <v>4</v>
      </c>
      <c r="B46" s="8" t="s">
        <v>72</v>
      </c>
      <c r="C46" s="9">
        <v>128</v>
      </c>
      <c r="D46" s="9">
        <v>161</v>
      </c>
      <c r="E46" s="9">
        <v>170</v>
      </c>
      <c r="F46" s="12">
        <v>201</v>
      </c>
      <c r="G46" s="9">
        <v>141</v>
      </c>
      <c r="H46" s="9">
        <v>127</v>
      </c>
      <c r="I46" s="12">
        <v>236</v>
      </c>
      <c r="J46" s="9">
        <v>177</v>
      </c>
      <c r="K46" s="37">
        <v>1341</v>
      </c>
      <c r="L46" s="18">
        <f t="shared" si="3"/>
        <v>8</v>
      </c>
      <c r="M46" s="22">
        <f t="shared" si="4"/>
        <v>167.625</v>
      </c>
      <c r="N46" t="s">
        <v>143</v>
      </c>
    </row>
    <row r="47" spans="1:14" ht="15.75" thickBot="1" x14ac:dyDescent="0.25">
      <c r="A47" s="31">
        <v>5</v>
      </c>
      <c r="B47" s="7" t="s">
        <v>96</v>
      </c>
      <c r="C47" s="10">
        <v>198</v>
      </c>
      <c r="D47" s="10">
        <v>160</v>
      </c>
      <c r="E47" s="10">
        <v>197</v>
      </c>
      <c r="F47" s="10">
        <v>127</v>
      </c>
      <c r="G47" s="10">
        <v>152</v>
      </c>
      <c r="H47" s="10">
        <v>176</v>
      </c>
      <c r="I47" s="10">
        <v>166</v>
      </c>
      <c r="J47" s="10">
        <v>172</v>
      </c>
      <c r="K47" s="36">
        <v>1348</v>
      </c>
      <c r="L47" s="18">
        <f t="shared" si="3"/>
        <v>8</v>
      </c>
      <c r="M47" s="22">
        <f t="shared" si="4"/>
        <v>168.5</v>
      </c>
      <c r="N47" t="s">
        <v>143</v>
      </c>
    </row>
    <row r="48" spans="1:14" ht="15.75" thickBot="1" x14ac:dyDescent="0.25">
      <c r="A48" s="32">
        <v>6</v>
      </c>
      <c r="B48" s="8" t="s">
        <v>69</v>
      </c>
      <c r="C48" s="9">
        <v>169</v>
      </c>
      <c r="D48" s="9">
        <v>168</v>
      </c>
      <c r="E48" s="9">
        <v>175</v>
      </c>
      <c r="F48" s="9">
        <v>193</v>
      </c>
      <c r="G48" s="9">
        <v>189</v>
      </c>
      <c r="H48" s="9">
        <v>124</v>
      </c>
      <c r="I48" s="9">
        <v>196</v>
      </c>
      <c r="J48" s="9">
        <v>160</v>
      </c>
      <c r="K48" s="37">
        <v>1374</v>
      </c>
      <c r="L48" s="18">
        <f t="shared" si="3"/>
        <v>8</v>
      </c>
      <c r="M48" s="22">
        <f t="shared" si="4"/>
        <v>171.75</v>
      </c>
      <c r="N48" t="s">
        <v>143</v>
      </c>
    </row>
    <row r="49" spans="1:14" ht="15.75" thickBot="1" x14ac:dyDescent="0.25">
      <c r="A49" s="31">
        <v>7</v>
      </c>
      <c r="B49" s="7" t="s">
        <v>105</v>
      </c>
      <c r="C49" s="10">
        <v>152</v>
      </c>
      <c r="D49" s="10">
        <v>140</v>
      </c>
      <c r="E49" s="11">
        <v>208</v>
      </c>
      <c r="F49" s="10">
        <v>111</v>
      </c>
      <c r="G49" s="10">
        <v>142</v>
      </c>
      <c r="H49" s="10">
        <v>163</v>
      </c>
      <c r="I49" s="10">
        <v>167</v>
      </c>
      <c r="J49" s="10">
        <v>167</v>
      </c>
      <c r="K49" s="36">
        <v>1250</v>
      </c>
      <c r="L49" s="18">
        <f t="shared" si="3"/>
        <v>8</v>
      </c>
      <c r="M49" s="22">
        <f t="shared" si="4"/>
        <v>156.25</v>
      </c>
      <c r="N49" t="s">
        <v>143</v>
      </c>
    </row>
    <row r="50" spans="1:14" ht="15.75" thickBot="1" x14ac:dyDescent="0.25">
      <c r="A50" s="31">
        <v>1</v>
      </c>
      <c r="B50" s="7" t="s">
        <v>30</v>
      </c>
      <c r="C50" s="10">
        <v>192</v>
      </c>
      <c r="D50" s="10">
        <v>169</v>
      </c>
      <c r="E50" s="10">
        <v>137</v>
      </c>
      <c r="F50" s="10">
        <v>170</v>
      </c>
      <c r="G50" s="10">
        <v>197</v>
      </c>
      <c r="H50" s="10">
        <v>176</v>
      </c>
      <c r="I50" s="10">
        <v>190</v>
      </c>
      <c r="J50" s="10">
        <v>137</v>
      </c>
      <c r="K50" s="36">
        <v>1368</v>
      </c>
      <c r="L50" s="18">
        <f t="shared" si="3"/>
        <v>8</v>
      </c>
      <c r="M50" s="22">
        <f t="shared" si="4"/>
        <v>171</v>
      </c>
      <c r="N50" t="s">
        <v>144</v>
      </c>
    </row>
    <row r="51" spans="1:14" ht="15.75" thickBot="1" x14ac:dyDescent="0.25">
      <c r="A51" s="32">
        <v>2</v>
      </c>
      <c r="B51" s="8" t="s">
        <v>102</v>
      </c>
      <c r="C51" s="9">
        <v>162</v>
      </c>
      <c r="D51" s="9">
        <v>150</v>
      </c>
      <c r="E51" s="9">
        <v>152</v>
      </c>
      <c r="F51" s="9">
        <v>182</v>
      </c>
      <c r="G51" s="9">
        <v>187</v>
      </c>
      <c r="H51" s="9">
        <v>160</v>
      </c>
      <c r="I51" s="12">
        <v>230</v>
      </c>
      <c r="J51" s="9">
        <v>155</v>
      </c>
      <c r="K51" s="37">
        <v>1378</v>
      </c>
      <c r="L51" s="18">
        <f t="shared" si="3"/>
        <v>8</v>
      </c>
      <c r="M51" s="22">
        <f t="shared" si="4"/>
        <v>172.25</v>
      </c>
      <c r="N51" t="s">
        <v>144</v>
      </c>
    </row>
    <row r="52" spans="1:14" ht="15.75" thickBot="1" x14ac:dyDescent="0.25">
      <c r="A52" s="31">
        <v>3</v>
      </c>
      <c r="B52" s="7" t="s">
        <v>75</v>
      </c>
      <c r="C52" s="10">
        <v>162</v>
      </c>
      <c r="D52" s="10">
        <v>184</v>
      </c>
      <c r="E52" s="10">
        <v>189</v>
      </c>
      <c r="F52" s="10">
        <v>160</v>
      </c>
      <c r="G52" s="10">
        <v>177</v>
      </c>
      <c r="H52" s="10">
        <v>175</v>
      </c>
      <c r="I52" s="10">
        <v>158</v>
      </c>
      <c r="J52" s="10">
        <v>124</v>
      </c>
      <c r="K52" s="36">
        <v>1329</v>
      </c>
      <c r="L52" s="18">
        <f t="shared" si="3"/>
        <v>8</v>
      </c>
      <c r="M52" s="22">
        <f t="shared" si="4"/>
        <v>166.125</v>
      </c>
      <c r="N52" t="s">
        <v>144</v>
      </c>
    </row>
    <row r="53" spans="1:14" ht="15.75" thickBot="1" x14ac:dyDescent="0.25">
      <c r="A53" s="32">
        <v>4</v>
      </c>
      <c r="B53" s="8" t="s">
        <v>97</v>
      </c>
      <c r="C53" s="9">
        <v>177</v>
      </c>
      <c r="D53" s="9">
        <v>188</v>
      </c>
      <c r="E53" s="9">
        <v>136</v>
      </c>
      <c r="F53" s="9">
        <v>131</v>
      </c>
      <c r="G53" s="12">
        <v>205</v>
      </c>
      <c r="H53" s="9">
        <v>143</v>
      </c>
      <c r="I53" s="9">
        <v>151</v>
      </c>
      <c r="J53" s="9">
        <v>179</v>
      </c>
      <c r="K53" s="37">
        <v>1310</v>
      </c>
      <c r="L53" s="18">
        <f t="shared" si="3"/>
        <v>8</v>
      </c>
      <c r="M53" s="22">
        <f t="shared" si="4"/>
        <v>163.75</v>
      </c>
      <c r="N53" t="s">
        <v>144</v>
      </c>
    </row>
    <row r="54" spans="1:14" ht="15.75" thickBot="1" x14ac:dyDescent="0.25">
      <c r="A54" s="31">
        <v>5</v>
      </c>
      <c r="B54" s="7" t="s">
        <v>74</v>
      </c>
      <c r="C54" s="10">
        <v>159</v>
      </c>
      <c r="D54" s="10">
        <v>138</v>
      </c>
      <c r="E54" s="10">
        <v>175</v>
      </c>
      <c r="F54" s="10">
        <v>161</v>
      </c>
      <c r="G54" s="10">
        <v>172</v>
      </c>
      <c r="H54" s="10">
        <v>161</v>
      </c>
      <c r="I54" s="10">
        <v>174</v>
      </c>
      <c r="J54" s="10">
        <v>135</v>
      </c>
      <c r="K54" s="36">
        <v>1275</v>
      </c>
      <c r="L54" s="18">
        <f t="shared" si="3"/>
        <v>8</v>
      </c>
      <c r="M54" s="22">
        <f t="shared" si="4"/>
        <v>159.375</v>
      </c>
      <c r="N54" t="s">
        <v>147</v>
      </c>
    </row>
    <row r="55" spans="1:14" ht="15.75" thickBot="1" x14ac:dyDescent="0.25">
      <c r="A55" s="32">
        <v>6</v>
      </c>
      <c r="B55" s="8" t="s">
        <v>88</v>
      </c>
      <c r="C55" s="9">
        <v>134</v>
      </c>
      <c r="D55" s="9">
        <v>136</v>
      </c>
      <c r="E55" s="9">
        <v>191</v>
      </c>
      <c r="F55" s="12">
        <v>204</v>
      </c>
      <c r="G55" s="9">
        <v>140</v>
      </c>
      <c r="H55" s="9">
        <v>187</v>
      </c>
      <c r="I55" s="9">
        <v>145</v>
      </c>
      <c r="J55" s="9">
        <v>161</v>
      </c>
      <c r="K55" s="37">
        <v>1298</v>
      </c>
      <c r="L55" s="18">
        <f t="shared" si="3"/>
        <v>8</v>
      </c>
      <c r="M55" s="22">
        <f t="shared" si="4"/>
        <v>162.25</v>
      </c>
      <c r="N55" t="s">
        <v>144</v>
      </c>
    </row>
    <row r="56" spans="1:14" ht="15.75" thickBot="1" x14ac:dyDescent="0.25">
      <c r="A56" s="31">
        <v>7</v>
      </c>
      <c r="B56" s="7" t="s">
        <v>36</v>
      </c>
      <c r="C56" s="10">
        <v>148</v>
      </c>
      <c r="D56" s="10">
        <v>129</v>
      </c>
      <c r="E56" s="10">
        <v>190</v>
      </c>
      <c r="F56" s="10">
        <v>145</v>
      </c>
      <c r="G56" s="10">
        <v>157</v>
      </c>
      <c r="H56" s="10">
        <v>180</v>
      </c>
      <c r="I56" s="10">
        <v>169</v>
      </c>
      <c r="J56" s="10">
        <v>136</v>
      </c>
      <c r="K56" s="36">
        <v>1254</v>
      </c>
      <c r="L56" s="18">
        <f t="shared" si="3"/>
        <v>8</v>
      </c>
      <c r="M56" s="22">
        <f t="shared" si="4"/>
        <v>156.75</v>
      </c>
      <c r="N56" t="s">
        <v>144</v>
      </c>
    </row>
    <row r="57" spans="1:14" ht="15.75" thickBot="1" x14ac:dyDescent="0.25">
      <c r="A57" s="32">
        <v>8</v>
      </c>
      <c r="B57" s="8" t="s">
        <v>87</v>
      </c>
      <c r="C57" s="9">
        <v>153</v>
      </c>
      <c r="D57" s="9">
        <v>142</v>
      </c>
      <c r="E57" s="9">
        <v>182</v>
      </c>
      <c r="F57" s="9">
        <v>186</v>
      </c>
      <c r="G57" s="9">
        <v>156</v>
      </c>
      <c r="H57" s="9">
        <v>151</v>
      </c>
      <c r="I57" s="9">
        <v>181</v>
      </c>
      <c r="J57" s="9">
        <v>189</v>
      </c>
      <c r="K57" s="37">
        <v>1340</v>
      </c>
      <c r="L57" s="18">
        <f t="shared" si="3"/>
        <v>8</v>
      </c>
      <c r="M57" s="22">
        <f t="shared" si="4"/>
        <v>167.5</v>
      </c>
      <c r="N57" t="s">
        <v>144</v>
      </c>
    </row>
    <row r="58" spans="1:14" ht="15.75" thickBot="1" x14ac:dyDescent="0.25">
      <c r="A58" s="31">
        <v>9</v>
      </c>
      <c r="B58" s="7" t="s">
        <v>28</v>
      </c>
      <c r="C58" s="10">
        <v>153</v>
      </c>
      <c r="D58" s="10">
        <v>138</v>
      </c>
      <c r="E58" s="10">
        <v>179</v>
      </c>
      <c r="F58" s="10">
        <v>191</v>
      </c>
      <c r="G58" s="10">
        <v>158</v>
      </c>
      <c r="H58" s="10">
        <v>162</v>
      </c>
      <c r="I58" s="10">
        <v>199</v>
      </c>
      <c r="J58" s="10">
        <v>168</v>
      </c>
      <c r="K58" s="36">
        <v>1348</v>
      </c>
      <c r="L58" s="18">
        <f t="shared" si="3"/>
        <v>8</v>
      </c>
      <c r="M58" s="22">
        <f t="shared" si="4"/>
        <v>168.5</v>
      </c>
      <c r="N58" t="s">
        <v>144</v>
      </c>
    </row>
    <row r="59" spans="1:14" ht="15.75" thickBot="1" x14ac:dyDescent="0.25">
      <c r="A59" s="32">
        <v>10</v>
      </c>
      <c r="B59" s="8" t="s">
        <v>39</v>
      </c>
      <c r="C59" s="9">
        <v>149</v>
      </c>
      <c r="D59" s="9">
        <v>172</v>
      </c>
      <c r="E59" s="9">
        <v>183</v>
      </c>
      <c r="F59" s="9">
        <v>172</v>
      </c>
      <c r="G59" s="9">
        <v>145</v>
      </c>
      <c r="H59" s="9">
        <v>192</v>
      </c>
      <c r="I59" s="9">
        <v>123</v>
      </c>
      <c r="J59" s="9">
        <v>179</v>
      </c>
      <c r="K59" s="37">
        <v>1315</v>
      </c>
      <c r="L59" s="18">
        <f t="shared" si="3"/>
        <v>8</v>
      </c>
      <c r="M59" s="22">
        <f t="shared" si="4"/>
        <v>164.375</v>
      </c>
      <c r="N59" t="s">
        <v>144</v>
      </c>
    </row>
    <row r="60" spans="1:14" ht="15.75" thickBot="1" x14ac:dyDescent="0.25">
      <c r="A60" s="31">
        <v>11</v>
      </c>
      <c r="B60" s="7" t="s">
        <v>106</v>
      </c>
      <c r="C60" s="10">
        <v>160</v>
      </c>
      <c r="D60" s="10">
        <v>129</v>
      </c>
      <c r="E60" s="10">
        <v>163</v>
      </c>
      <c r="F60" s="10">
        <v>179</v>
      </c>
      <c r="G60" s="10">
        <v>192</v>
      </c>
      <c r="H60" s="10">
        <v>152</v>
      </c>
      <c r="I60" s="11">
        <v>210</v>
      </c>
      <c r="J60" s="10">
        <v>161</v>
      </c>
      <c r="K60" s="36">
        <v>1346</v>
      </c>
      <c r="L60" s="18">
        <f t="shared" si="3"/>
        <v>8</v>
      </c>
      <c r="M60" s="22">
        <f t="shared" si="4"/>
        <v>168.25</v>
      </c>
      <c r="N60" t="s">
        <v>144</v>
      </c>
    </row>
    <row r="61" spans="1:14" ht="15.75" thickBot="1" x14ac:dyDescent="0.25">
      <c r="A61" s="32">
        <v>12</v>
      </c>
      <c r="B61" s="8" t="s">
        <v>101</v>
      </c>
      <c r="C61" s="9">
        <v>153</v>
      </c>
      <c r="D61" s="9">
        <v>152</v>
      </c>
      <c r="E61" s="9">
        <v>150</v>
      </c>
      <c r="F61" s="9">
        <v>149</v>
      </c>
      <c r="G61" s="9">
        <v>144</v>
      </c>
      <c r="H61" s="9">
        <v>158</v>
      </c>
      <c r="I61" s="9">
        <v>160</v>
      </c>
      <c r="J61" s="9">
        <v>153</v>
      </c>
      <c r="K61" s="37">
        <v>1219</v>
      </c>
      <c r="L61" s="18">
        <f t="shared" si="3"/>
        <v>8</v>
      </c>
      <c r="M61" s="22">
        <f t="shared" si="4"/>
        <v>152.375</v>
      </c>
      <c r="N61" t="s">
        <v>144</v>
      </c>
    </row>
    <row r="62" spans="1:14" ht="15.75" thickBot="1" x14ac:dyDescent="0.25">
      <c r="A62" s="31">
        <v>13</v>
      </c>
      <c r="B62" s="7" t="s">
        <v>86</v>
      </c>
      <c r="C62" s="10">
        <v>169</v>
      </c>
      <c r="D62" s="10">
        <v>161</v>
      </c>
      <c r="E62" s="10">
        <v>172</v>
      </c>
      <c r="F62" s="10">
        <v>158</v>
      </c>
      <c r="G62" s="10">
        <v>162</v>
      </c>
      <c r="H62" s="10">
        <v>135</v>
      </c>
      <c r="I62" s="10">
        <v>146</v>
      </c>
      <c r="J62" s="10">
        <v>158</v>
      </c>
      <c r="K62" s="36">
        <v>1261</v>
      </c>
      <c r="L62" s="18">
        <f t="shared" si="3"/>
        <v>8</v>
      </c>
      <c r="M62" s="22">
        <f t="shared" si="4"/>
        <v>157.625</v>
      </c>
      <c r="N62" t="s">
        <v>144</v>
      </c>
    </row>
    <row r="63" spans="1:14" ht="15.75" thickBot="1" x14ac:dyDescent="0.25">
      <c r="A63" s="32">
        <v>14</v>
      </c>
      <c r="B63" s="8" t="s">
        <v>29</v>
      </c>
      <c r="C63" s="9">
        <v>159</v>
      </c>
      <c r="D63" s="9">
        <v>148</v>
      </c>
      <c r="E63" s="9">
        <v>164</v>
      </c>
      <c r="F63" s="9">
        <v>141</v>
      </c>
      <c r="G63" s="9">
        <v>187</v>
      </c>
      <c r="H63" s="9">
        <v>126</v>
      </c>
      <c r="I63" s="9">
        <v>157</v>
      </c>
      <c r="J63" s="9">
        <v>151</v>
      </c>
      <c r="K63" s="37">
        <v>1233</v>
      </c>
      <c r="L63" s="18">
        <f t="shared" si="3"/>
        <v>8</v>
      </c>
      <c r="M63" s="22">
        <f t="shared" si="4"/>
        <v>154.125</v>
      </c>
      <c r="N63" t="s">
        <v>144</v>
      </c>
    </row>
    <row r="64" spans="1:14" ht="15.75" thickBot="1" x14ac:dyDescent="0.25">
      <c r="A64" s="31">
        <v>15</v>
      </c>
      <c r="B64" s="7" t="s">
        <v>89</v>
      </c>
      <c r="C64" s="10">
        <v>192</v>
      </c>
      <c r="D64" s="10">
        <v>164</v>
      </c>
      <c r="E64" s="10">
        <v>137</v>
      </c>
      <c r="F64" s="10">
        <v>156</v>
      </c>
      <c r="G64" s="10">
        <v>147</v>
      </c>
      <c r="H64" s="10">
        <v>148</v>
      </c>
      <c r="I64" s="10">
        <v>166</v>
      </c>
      <c r="J64" s="10">
        <v>123</v>
      </c>
      <c r="K64" s="36">
        <v>1233</v>
      </c>
      <c r="L64" s="18">
        <f t="shared" si="3"/>
        <v>8</v>
      </c>
      <c r="M64" s="22">
        <f t="shared" si="4"/>
        <v>154.125</v>
      </c>
      <c r="N64" t="s">
        <v>144</v>
      </c>
    </row>
    <row r="65" spans="1:14" ht="15.75" thickBot="1" x14ac:dyDescent="0.25">
      <c r="A65" s="32">
        <v>16</v>
      </c>
      <c r="B65" s="8" t="s">
        <v>77</v>
      </c>
      <c r="C65" s="9">
        <v>137</v>
      </c>
      <c r="D65" s="9">
        <v>146</v>
      </c>
      <c r="E65" s="9">
        <v>135</v>
      </c>
      <c r="F65" s="9">
        <v>131</v>
      </c>
      <c r="G65" s="9">
        <v>164</v>
      </c>
      <c r="H65" s="9">
        <v>144</v>
      </c>
      <c r="I65" s="9">
        <v>146</v>
      </c>
      <c r="J65" s="9">
        <v>141</v>
      </c>
      <c r="K65" s="37">
        <v>1144</v>
      </c>
      <c r="L65" s="18">
        <f t="shared" si="3"/>
        <v>8</v>
      </c>
      <c r="M65" s="22">
        <f t="shared" si="4"/>
        <v>143</v>
      </c>
      <c r="N65" t="s">
        <v>144</v>
      </c>
    </row>
    <row r="66" spans="1:14" ht="15.75" thickBot="1" x14ac:dyDescent="0.25">
      <c r="A66" s="31">
        <v>17</v>
      </c>
      <c r="B66" s="7" t="s">
        <v>107</v>
      </c>
      <c r="C66" s="10">
        <v>122</v>
      </c>
      <c r="D66" s="10">
        <v>190</v>
      </c>
      <c r="E66" s="10">
        <v>149</v>
      </c>
      <c r="F66" s="10">
        <v>130</v>
      </c>
      <c r="G66" s="10">
        <v>184</v>
      </c>
      <c r="H66" s="10">
        <v>159</v>
      </c>
      <c r="I66" s="10">
        <v>117</v>
      </c>
      <c r="J66" s="10">
        <v>163</v>
      </c>
      <c r="K66" s="36">
        <v>1214</v>
      </c>
      <c r="L66" s="18">
        <f t="shared" si="3"/>
        <v>8</v>
      </c>
      <c r="M66" s="22">
        <f t="shared" si="4"/>
        <v>151.75</v>
      </c>
      <c r="N66" t="s">
        <v>144</v>
      </c>
    </row>
    <row r="67" spans="1:14" ht="15.75" thickBot="1" x14ac:dyDescent="0.25">
      <c r="A67" s="32">
        <v>18</v>
      </c>
      <c r="B67" s="8" t="s">
        <v>98</v>
      </c>
      <c r="C67" s="9">
        <v>166</v>
      </c>
      <c r="D67" s="9">
        <v>142</v>
      </c>
      <c r="E67" s="9">
        <v>152</v>
      </c>
      <c r="F67" s="9">
        <v>148</v>
      </c>
      <c r="G67" s="9">
        <v>124</v>
      </c>
      <c r="H67" s="9">
        <v>131</v>
      </c>
      <c r="I67" s="9">
        <v>169</v>
      </c>
      <c r="J67" s="9">
        <v>164</v>
      </c>
      <c r="K67" s="37">
        <v>1196</v>
      </c>
      <c r="L67" s="18">
        <f t="shared" si="3"/>
        <v>8</v>
      </c>
      <c r="M67" s="22">
        <f t="shared" si="4"/>
        <v>149.5</v>
      </c>
      <c r="N67" t="s">
        <v>144</v>
      </c>
    </row>
    <row r="68" spans="1:14" ht="15.75" thickBot="1" x14ac:dyDescent="0.25">
      <c r="A68" s="31">
        <v>19</v>
      </c>
      <c r="B68" s="7" t="s">
        <v>99</v>
      </c>
      <c r="C68" s="10">
        <v>156</v>
      </c>
      <c r="D68" s="10">
        <v>141</v>
      </c>
      <c r="E68" s="10">
        <v>135</v>
      </c>
      <c r="F68" s="10">
        <v>145</v>
      </c>
      <c r="G68" s="10">
        <v>124</v>
      </c>
      <c r="H68" s="10">
        <v>120</v>
      </c>
      <c r="I68" s="10">
        <v>155</v>
      </c>
      <c r="J68" s="10">
        <v>162</v>
      </c>
      <c r="K68" s="36">
        <v>1138</v>
      </c>
      <c r="L68" s="18">
        <f t="shared" si="3"/>
        <v>8</v>
      </c>
      <c r="M68" s="22">
        <f t="shared" si="4"/>
        <v>142.25</v>
      </c>
      <c r="N68" t="s">
        <v>144</v>
      </c>
    </row>
    <row r="69" spans="1:14" ht="15.75" thickBot="1" x14ac:dyDescent="0.25">
      <c r="A69" s="32">
        <v>20</v>
      </c>
      <c r="B69" s="8" t="s">
        <v>26</v>
      </c>
      <c r="C69" s="12">
        <v>211</v>
      </c>
      <c r="D69" s="9">
        <v>167</v>
      </c>
      <c r="E69" s="9">
        <v>155</v>
      </c>
      <c r="F69" s="9">
        <v>183</v>
      </c>
      <c r="G69" s="9">
        <v>195</v>
      </c>
      <c r="H69" s="9">
        <v>174</v>
      </c>
      <c r="I69" s="9">
        <v>132</v>
      </c>
      <c r="J69" s="9">
        <v>177</v>
      </c>
      <c r="K69" s="37">
        <v>1394</v>
      </c>
      <c r="L69" s="18">
        <f t="shared" si="3"/>
        <v>8</v>
      </c>
      <c r="M69" s="22">
        <f t="shared" si="4"/>
        <v>174.25</v>
      </c>
      <c r="N69" t="s">
        <v>144</v>
      </c>
    </row>
    <row r="70" spans="1:14" ht="15.75" thickBot="1" x14ac:dyDescent="0.25">
      <c r="A70" s="31">
        <v>21</v>
      </c>
      <c r="B70" s="7" t="s">
        <v>100</v>
      </c>
      <c r="C70" s="10">
        <v>127</v>
      </c>
      <c r="D70" s="10">
        <v>140</v>
      </c>
      <c r="E70" s="10">
        <v>108</v>
      </c>
      <c r="F70" s="10">
        <v>168</v>
      </c>
      <c r="G70" s="10">
        <v>147</v>
      </c>
      <c r="H70" s="10">
        <v>154</v>
      </c>
      <c r="I70" s="10">
        <v>144</v>
      </c>
      <c r="J70" s="11">
        <v>201</v>
      </c>
      <c r="K70" s="36">
        <v>1189</v>
      </c>
      <c r="L70" s="18">
        <f t="shared" si="3"/>
        <v>8</v>
      </c>
      <c r="M70" s="22">
        <f t="shared" si="4"/>
        <v>148.625</v>
      </c>
      <c r="N70" t="s">
        <v>144</v>
      </c>
    </row>
    <row r="71" spans="1:14" ht="15.75" thickBot="1" x14ac:dyDescent="0.25">
      <c r="A71" s="32">
        <v>22</v>
      </c>
      <c r="B71" s="8" t="s">
        <v>37</v>
      </c>
      <c r="C71" s="9">
        <v>156</v>
      </c>
      <c r="D71" s="9">
        <v>116</v>
      </c>
      <c r="E71" s="9">
        <v>125</v>
      </c>
      <c r="F71" s="9">
        <v>111</v>
      </c>
      <c r="G71" s="9">
        <v>124</v>
      </c>
      <c r="H71" s="9">
        <v>140</v>
      </c>
      <c r="I71" s="9">
        <v>134</v>
      </c>
      <c r="J71" s="9">
        <v>151</v>
      </c>
      <c r="K71" s="37">
        <v>1057</v>
      </c>
      <c r="L71" s="18">
        <f t="shared" si="3"/>
        <v>8</v>
      </c>
      <c r="M71" s="22">
        <f t="shared" si="4"/>
        <v>132.125</v>
      </c>
      <c r="N71" t="s">
        <v>144</v>
      </c>
    </row>
    <row r="72" spans="1:14" ht="15.75" thickBot="1" x14ac:dyDescent="0.25">
      <c r="A72" s="31">
        <v>23</v>
      </c>
      <c r="B72" s="7" t="s">
        <v>108</v>
      </c>
      <c r="C72" s="10">
        <v>161</v>
      </c>
      <c r="D72" s="10">
        <v>159</v>
      </c>
      <c r="E72" s="10">
        <v>159</v>
      </c>
      <c r="F72" s="10">
        <v>161</v>
      </c>
      <c r="G72" s="10">
        <v>135</v>
      </c>
      <c r="H72" s="11">
        <v>201</v>
      </c>
      <c r="I72" s="10">
        <v>155</v>
      </c>
      <c r="J72" s="10">
        <v>149</v>
      </c>
      <c r="K72" s="36">
        <v>1280</v>
      </c>
      <c r="L72" s="18">
        <f t="shared" si="3"/>
        <v>8</v>
      </c>
      <c r="M72" s="22">
        <f t="shared" si="4"/>
        <v>160</v>
      </c>
      <c r="N72" t="s">
        <v>144</v>
      </c>
    </row>
    <row r="73" spans="1:14" ht="15.75" thickBot="1" x14ac:dyDescent="0.25">
      <c r="A73" s="32">
        <v>24</v>
      </c>
      <c r="B73" s="8" t="s">
        <v>78</v>
      </c>
      <c r="C73" s="9">
        <v>161</v>
      </c>
      <c r="D73" s="9">
        <v>153</v>
      </c>
      <c r="E73" s="9">
        <v>178</v>
      </c>
      <c r="F73" s="9">
        <v>171</v>
      </c>
      <c r="G73" s="9">
        <v>142</v>
      </c>
      <c r="H73" s="9">
        <v>124</v>
      </c>
      <c r="I73" s="9">
        <v>153</v>
      </c>
      <c r="J73" s="9">
        <v>179</v>
      </c>
      <c r="K73" s="37">
        <v>1261</v>
      </c>
      <c r="L73" s="18">
        <f t="shared" si="3"/>
        <v>8</v>
      </c>
      <c r="M73" s="22">
        <f t="shared" si="4"/>
        <v>157.625</v>
      </c>
      <c r="N73" t="s">
        <v>144</v>
      </c>
    </row>
    <row r="74" spans="1:14" ht="15.75" thickBot="1" x14ac:dyDescent="0.25">
      <c r="A74" s="31">
        <v>25</v>
      </c>
      <c r="B74" s="7" t="s">
        <v>109</v>
      </c>
      <c r="C74" s="10">
        <v>192</v>
      </c>
      <c r="D74" s="10">
        <v>173</v>
      </c>
      <c r="E74" s="10">
        <v>142</v>
      </c>
      <c r="F74" s="10">
        <v>123</v>
      </c>
      <c r="G74" s="10">
        <v>161</v>
      </c>
      <c r="H74" s="10">
        <v>154</v>
      </c>
      <c r="I74" s="10">
        <v>151</v>
      </c>
      <c r="J74" s="10">
        <v>159</v>
      </c>
      <c r="K74" s="36">
        <v>1255</v>
      </c>
      <c r="L74" s="18">
        <f t="shared" si="3"/>
        <v>8</v>
      </c>
      <c r="M74" s="22">
        <f t="shared" si="4"/>
        <v>156.875</v>
      </c>
      <c r="N74" t="s">
        <v>144</v>
      </c>
    </row>
    <row r="75" spans="1:14" ht="15.75" thickBot="1" x14ac:dyDescent="0.25">
      <c r="A75" s="32">
        <v>26</v>
      </c>
      <c r="B75" s="8" t="s">
        <v>79</v>
      </c>
      <c r="C75" s="9">
        <v>156</v>
      </c>
      <c r="D75" s="9">
        <v>119</v>
      </c>
      <c r="E75" s="12">
        <v>205</v>
      </c>
      <c r="F75" s="9">
        <v>179</v>
      </c>
      <c r="G75" s="9">
        <v>123</v>
      </c>
      <c r="H75" s="9">
        <v>148</v>
      </c>
      <c r="I75" s="9">
        <v>149</v>
      </c>
      <c r="J75" s="9">
        <v>131</v>
      </c>
      <c r="K75" s="37">
        <v>1210</v>
      </c>
      <c r="L75" s="18">
        <f t="shared" si="3"/>
        <v>8</v>
      </c>
      <c r="M75" s="22">
        <f t="shared" si="4"/>
        <v>151.25</v>
      </c>
      <c r="N75" t="s">
        <v>144</v>
      </c>
    </row>
    <row r="76" spans="1:14" ht="15.75" thickBot="1" x14ac:dyDescent="0.25">
      <c r="A76" s="31">
        <v>27</v>
      </c>
      <c r="B76" s="7" t="s">
        <v>110</v>
      </c>
      <c r="C76" s="10">
        <v>169</v>
      </c>
      <c r="D76" s="10">
        <v>157</v>
      </c>
      <c r="E76" s="10">
        <v>123</v>
      </c>
      <c r="F76" s="10">
        <v>181</v>
      </c>
      <c r="G76" s="10">
        <v>158</v>
      </c>
      <c r="H76" s="10">
        <v>131</v>
      </c>
      <c r="I76" s="10">
        <v>180</v>
      </c>
      <c r="J76" s="10">
        <v>106</v>
      </c>
      <c r="K76" s="36">
        <v>1205</v>
      </c>
      <c r="L76" s="18">
        <f t="shared" si="3"/>
        <v>8</v>
      </c>
      <c r="M76" s="22">
        <f t="shared" si="4"/>
        <v>150.625</v>
      </c>
      <c r="N76" t="s">
        <v>144</v>
      </c>
    </row>
    <row r="77" spans="1:14" ht="15.75" thickBot="1" x14ac:dyDescent="0.25">
      <c r="A77" s="32">
        <v>28</v>
      </c>
      <c r="B77" s="8" t="s">
        <v>31</v>
      </c>
      <c r="C77" s="9">
        <v>180</v>
      </c>
      <c r="D77" s="9">
        <v>161</v>
      </c>
      <c r="E77" s="9">
        <v>139</v>
      </c>
      <c r="F77" s="9">
        <v>110</v>
      </c>
      <c r="G77" s="9">
        <v>136</v>
      </c>
      <c r="H77" s="9">
        <v>169</v>
      </c>
      <c r="I77" s="9">
        <v>140</v>
      </c>
      <c r="J77" s="9">
        <v>134</v>
      </c>
      <c r="K77" s="37">
        <v>1169</v>
      </c>
      <c r="L77" s="18">
        <f t="shared" si="3"/>
        <v>8</v>
      </c>
      <c r="M77" s="22">
        <f t="shared" si="4"/>
        <v>146.125</v>
      </c>
      <c r="N77" t="s">
        <v>144</v>
      </c>
    </row>
    <row r="78" spans="1:14" ht="15.75" thickBot="1" x14ac:dyDescent="0.25">
      <c r="A78" s="31">
        <v>1</v>
      </c>
      <c r="B78" s="7" t="s">
        <v>68</v>
      </c>
      <c r="C78" s="10">
        <v>186</v>
      </c>
      <c r="D78" s="10">
        <v>177</v>
      </c>
      <c r="E78" s="10">
        <v>166</v>
      </c>
      <c r="F78" s="10">
        <v>179</v>
      </c>
      <c r="G78" s="10">
        <v>136</v>
      </c>
      <c r="H78" s="10">
        <v>135</v>
      </c>
      <c r="I78" s="11">
        <v>208</v>
      </c>
      <c r="J78" s="10">
        <v>190</v>
      </c>
      <c r="K78" s="36">
        <v>1377</v>
      </c>
      <c r="L78" s="18">
        <f t="shared" si="3"/>
        <v>8</v>
      </c>
      <c r="M78" s="22">
        <f t="shared" si="4"/>
        <v>172.125</v>
      </c>
      <c r="N78" t="s">
        <v>147</v>
      </c>
    </row>
    <row r="79" spans="1:14" ht="15.75" thickBot="1" x14ac:dyDescent="0.25">
      <c r="A79" s="32">
        <v>2</v>
      </c>
      <c r="B79" s="8" t="s">
        <v>15</v>
      </c>
      <c r="C79" s="9">
        <v>182</v>
      </c>
      <c r="D79" s="9">
        <v>173</v>
      </c>
      <c r="E79" s="9">
        <v>169</v>
      </c>
      <c r="F79" s="9">
        <v>169</v>
      </c>
      <c r="G79" s="9">
        <v>150</v>
      </c>
      <c r="H79" s="9">
        <v>166</v>
      </c>
      <c r="I79" s="9">
        <v>166</v>
      </c>
      <c r="J79" s="9">
        <v>146</v>
      </c>
      <c r="K79" s="37">
        <v>1321</v>
      </c>
      <c r="L79" s="18">
        <f t="shared" si="3"/>
        <v>8</v>
      </c>
      <c r="M79" s="22">
        <f t="shared" si="4"/>
        <v>165.125</v>
      </c>
      <c r="N79" t="s">
        <v>147</v>
      </c>
    </row>
    <row r="80" spans="1:14" ht="15.75" thickBot="1" x14ac:dyDescent="0.25">
      <c r="A80" s="31">
        <v>3</v>
      </c>
      <c r="B80" s="7" t="s">
        <v>71</v>
      </c>
      <c r="C80" s="10">
        <v>139</v>
      </c>
      <c r="D80" s="10">
        <v>135</v>
      </c>
      <c r="E80" s="10">
        <v>174</v>
      </c>
      <c r="F80" s="10">
        <v>158</v>
      </c>
      <c r="G80" s="10">
        <v>153</v>
      </c>
      <c r="H80" s="10">
        <v>147</v>
      </c>
      <c r="I80" s="10">
        <v>164</v>
      </c>
      <c r="J80" s="10">
        <v>140</v>
      </c>
      <c r="K80" s="36">
        <v>1210</v>
      </c>
      <c r="L80" s="18">
        <f t="shared" si="3"/>
        <v>8</v>
      </c>
      <c r="M80" s="22">
        <f t="shared" si="4"/>
        <v>151.25</v>
      </c>
      <c r="N80" t="s">
        <v>147</v>
      </c>
    </row>
    <row r="81" spans="1:14" ht="15.75" thickBot="1" x14ac:dyDescent="0.25">
      <c r="A81" s="32">
        <v>4</v>
      </c>
      <c r="B81" s="8" t="s">
        <v>17</v>
      </c>
      <c r="C81" s="9">
        <v>196</v>
      </c>
      <c r="D81" s="9">
        <v>157</v>
      </c>
      <c r="E81" s="9">
        <v>137</v>
      </c>
      <c r="F81" s="9">
        <v>114</v>
      </c>
      <c r="G81" s="9">
        <v>144</v>
      </c>
      <c r="H81" s="9">
        <v>190</v>
      </c>
      <c r="I81" s="9">
        <v>137</v>
      </c>
      <c r="J81" s="9">
        <v>132</v>
      </c>
      <c r="K81" s="37">
        <v>1207</v>
      </c>
      <c r="L81" s="18">
        <f t="shared" si="3"/>
        <v>8</v>
      </c>
      <c r="M81" s="22">
        <f t="shared" si="4"/>
        <v>150.875</v>
      </c>
      <c r="N81" t="s">
        <v>147</v>
      </c>
    </row>
    <row r="82" spans="1:14" ht="15.75" thickBot="1" x14ac:dyDescent="0.25">
      <c r="A82" s="31">
        <v>5</v>
      </c>
      <c r="B82" s="7" t="s">
        <v>111</v>
      </c>
      <c r="C82" s="10">
        <v>118</v>
      </c>
      <c r="D82" s="10">
        <v>170</v>
      </c>
      <c r="E82" s="10">
        <v>164</v>
      </c>
      <c r="F82" s="10">
        <v>158</v>
      </c>
      <c r="G82" s="10">
        <v>127</v>
      </c>
      <c r="H82" s="10">
        <v>134</v>
      </c>
      <c r="I82" s="10">
        <v>160</v>
      </c>
      <c r="J82" s="10">
        <v>175</v>
      </c>
      <c r="K82" s="36">
        <v>1206</v>
      </c>
      <c r="L82" s="18">
        <f t="shared" si="3"/>
        <v>8</v>
      </c>
      <c r="M82" s="22">
        <f t="shared" si="4"/>
        <v>150.75</v>
      </c>
      <c r="N82" t="s">
        <v>147</v>
      </c>
    </row>
    <row r="83" spans="1:14" ht="15.75" thickBot="1" x14ac:dyDescent="0.25">
      <c r="A83" s="32">
        <v>6</v>
      </c>
      <c r="B83" s="8" t="s">
        <v>66</v>
      </c>
      <c r="C83" s="9">
        <v>159</v>
      </c>
      <c r="D83" s="9">
        <v>165</v>
      </c>
      <c r="E83" s="9">
        <v>118</v>
      </c>
      <c r="F83" s="9">
        <v>138</v>
      </c>
      <c r="G83" s="9">
        <v>154</v>
      </c>
      <c r="H83" s="9">
        <v>154</v>
      </c>
      <c r="I83" s="9">
        <v>152</v>
      </c>
      <c r="J83" s="9">
        <v>157</v>
      </c>
      <c r="K83" s="37">
        <v>1197</v>
      </c>
      <c r="L83" s="18">
        <f t="shared" si="3"/>
        <v>8</v>
      </c>
      <c r="M83" s="22">
        <f t="shared" si="4"/>
        <v>149.625</v>
      </c>
      <c r="N83" t="s">
        <v>147</v>
      </c>
    </row>
    <row r="84" spans="1:14" ht="15.75" thickBot="1" x14ac:dyDescent="0.25">
      <c r="A84" s="31">
        <v>7</v>
      </c>
      <c r="B84" s="7" t="s">
        <v>67</v>
      </c>
      <c r="C84" s="10">
        <v>143</v>
      </c>
      <c r="D84" s="10">
        <v>108</v>
      </c>
      <c r="E84" s="10">
        <v>119</v>
      </c>
      <c r="F84" s="10">
        <v>117</v>
      </c>
      <c r="G84" s="10">
        <v>120</v>
      </c>
      <c r="H84" s="10">
        <v>162</v>
      </c>
      <c r="I84" s="10">
        <v>191</v>
      </c>
      <c r="J84" s="10">
        <v>157</v>
      </c>
      <c r="K84" s="36">
        <v>1117</v>
      </c>
      <c r="L84" s="18">
        <f t="shared" si="3"/>
        <v>8</v>
      </c>
      <c r="M84" s="22">
        <f t="shared" si="4"/>
        <v>139.625</v>
      </c>
      <c r="N84" t="s">
        <v>147</v>
      </c>
    </row>
    <row r="85" spans="1:14" ht="15.75" thickBot="1" x14ac:dyDescent="0.25">
      <c r="A85" s="32">
        <v>8</v>
      </c>
      <c r="B85" s="8" t="s">
        <v>23</v>
      </c>
      <c r="C85" s="9">
        <v>130</v>
      </c>
      <c r="D85" s="9">
        <v>111</v>
      </c>
      <c r="E85" s="9">
        <v>148</v>
      </c>
      <c r="F85" s="9">
        <v>143</v>
      </c>
      <c r="G85" s="9">
        <v>143</v>
      </c>
      <c r="H85" s="9">
        <v>123</v>
      </c>
      <c r="I85" s="9">
        <v>128</v>
      </c>
      <c r="J85" s="9">
        <v>118</v>
      </c>
      <c r="K85" s="37">
        <v>1044</v>
      </c>
      <c r="L85" s="18">
        <f t="shared" si="3"/>
        <v>8</v>
      </c>
      <c r="M85" s="22">
        <f t="shared" si="4"/>
        <v>130.5</v>
      </c>
      <c r="N85" t="s">
        <v>147</v>
      </c>
    </row>
    <row r="86" spans="1:14" ht="15.75" thickBot="1" x14ac:dyDescent="0.25">
      <c r="A86" s="31">
        <v>5</v>
      </c>
      <c r="B86" s="7" t="s">
        <v>93</v>
      </c>
      <c r="C86" s="10">
        <v>192</v>
      </c>
      <c r="D86" s="10">
        <v>189</v>
      </c>
      <c r="E86" s="10">
        <v>128</v>
      </c>
      <c r="F86" s="10">
        <v>162</v>
      </c>
      <c r="G86" s="10">
        <v>155</v>
      </c>
      <c r="H86" s="10">
        <v>171</v>
      </c>
      <c r="I86" s="10">
        <v>164</v>
      </c>
      <c r="J86" s="10">
        <v>133</v>
      </c>
      <c r="K86" s="36">
        <v>1294</v>
      </c>
      <c r="L86" s="10">
        <v>8</v>
      </c>
      <c r="M86" s="34">
        <v>1454</v>
      </c>
      <c r="N86" t="s">
        <v>142</v>
      </c>
    </row>
    <row r="88" spans="1:14" ht="15.75" x14ac:dyDescent="0.2">
      <c r="B88" s="67" t="s">
        <v>138</v>
      </c>
      <c r="C88" s="2">
        <f>COUNTIF(C39:J86,"&gt;200")</f>
        <v>22</v>
      </c>
      <c r="J88" s="1" t="s">
        <v>0</v>
      </c>
      <c r="K88" s="2">
        <f>SUM(K39:K86)</f>
        <v>61668</v>
      </c>
      <c r="L88" s="2">
        <f>SUM(L39:L86)</f>
        <v>384</v>
      </c>
      <c r="M88" s="3">
        <f t="shared" ref="M88" si="5">SUM(K88/L88)</f>
        <v>160.59375</v>
      </c>
    </row>
    <row r="91" spans="1:14" ht="15.75" x14ac:dyDescent="0.25">
      <c r="B91" s="2" t="s">
        <v>139</v>
      </c>
      <c r="C91" s="2">
        <f>SUM(C34+C88)</f>
        <v>28</v>
      </c>
      <c r="J91" s="2" t="s">
        <v>0</v>
      </c>
      <c r="K91" s="38">
        <f>SUM(K34+K88)</f>
        <v>97269</v>
      </c>
      <c r="L91" s="38">
        <f>SUM(L34+L88)</f>
        <v>608</v>
      </c>
      <c r="M91" s="3">
        <f t="shared" ref="M91" si="6">SUM(K91/L91)</f>
        <v>159.98190789473685</v>
      </c>
    </row>
  </sheetData>
  <mergeCells count="2">
    <mergeCell ref="A1:M1"/>
    <mergeCell ref="A36:M36"/>
  </mergeCells>
  <phoneticPr fontId="22" type="noConversion"/>
  <hyperlinks>
    <hyperlink ref="B32" r:id="rId1" display="https://bowling.lexerbowling.com/bowlingdelapraille/championnatsgenevois2023/pl075.htm" xr:uid="{F2AA3B41-C592-4A57-8C04-06EA6A8347B7}"/>
    <hyperlink ref="B19" r:id="rId2" display="https://bowling.lexerbowling.com/bowlingdelapraille/championnatsgenevois2023/pl076.htm" xr:uid="{DC9F7B5D-F78E-41E0-B437-85F8DC8CB043}"/>
    <hyperlink ref="B11" r:id="rId3" display="https://bowling.lexerbowling.com/bowlingdelapraille/championnatsgenevois2023/pl021.htm" xr:uid="{B737883B-FE25-4739-885A-EC1AF6408F44}"/>
    <hyperlink ref="B26" r:id="rId4" display="https://bowling.lexerbowling.com/bowlingdelapraille/championnatsgenevois2023/pl057.htm" xr:uid="{23DCE083-8011-46BC-BF4A-2CC8815AF30D}"/>
    <hyperlink ref="B13" r:id="rId5" display="https://bowling.lexerbowling.com/bowlingdelapraille/championnatsgenevois2023/pl0AC.htm" xr:uid="{A155F210-E2D1-4C13-AA8A-20AF10A75241}"/>
    <hyperlink ref="B15" r:id="rId6" display="https://bowling.lexerbowling.com/bowlingdelapraille/championnatsgenevois2023/pl030.htm" xr:uid="{087E7E0A-CEBB-4E18-9C33-D2B2A950EF2E}"/>
    <hyperlink ref="B20" r:id="rId7" display="https://bowling.lexerbowling.com/bowlingdelapraille/championnatsgenevois2023/pl038.htm" xr:uid="{6B453909-9C12-4648-9E77-0EA58E554D72}"/>
    <hyperlink ref="B12" r:id="rId8" display="https://bowling.lexerbowling.com/bowlingdelapraille/championnatsgenevois2023/pl022.htm" xr:uid="{8E18613A-69D2-4F11-9AB8-6B45086262DA}"/>
    <hyperlink ref="B16" r:id="rId9" display="https://bowling.lexerbowling.com/bowlingdelapraille/championnatsgenevois2023/pl032.htm" xr:uid="{16F7A831-A4C4-44FF-A3EF-31ECE4A31B12}"/>
    <hyperlink ref="B27" r:id="rId10" display="https://bowling.lexerbowling.com/bowlingdelapraille/championnatsgenevois2023/pl0A0.htm" xr:uid="{CF8C7709-E1BF-439A-9E9A-9CE3512D7036}"/>
    <hyperlink ref="B14" r:id="rId11" display="https://bowling.lexerbowling.com/bowlingdelapraille/championnatsgenevois2023/pl07E.htm" xr:uid="{2A8BFD75-0679-4CB2-A46E-DA3F2E923220}"/>
    <hyperlink ref="B30" r:id="rId12" display="https://bowling.lexerbowling.com/bowlingdelapraille/championnatsgenevois2023/pl062.htm" xr:uid="{A6DC168B-EBAF-4796-80DB-94F54BFC6FB5}"/>
    <hyperlink ref="B4" r:id="rId13" display="https://bowling.lexerbowling.com/bowlingdelapraille/championnatsgenevois2023/pl0A7.htm" xr:uid="{6092426B-28B0-481E-BDC1-FD6713606F94}"/>
    <hyperlink ref="B21" r:id="rId14" display="https://bowling.lexerbowling.com/bowlingdelapraille/championnatsgenevois2023/pl0A6.htm" xr:uid="{19BA59EC-54E8-4444-81C0-4EEAF9F168E2}"/>
    <hyperlink ref="B28" r:id="rId15" display="https://bowling.lexerbowling.com/bowlingdelapraille/championnatsgenevois2023/pl05A.htm" xr:uid="{768D14C1-E6E6-4C36-AC62-485119C9AD57}"/>
    <hyperlink ref="B24" r:id="rId16" display="https://bowling.lexerbowling.com/bowlingdelapraille/championnatsgenevois2023/pl04A.htm" xr:uid="{74FC7360-6DBD-42C9-8EDC-BBEAFB68BE2F}"/>
    <hyperlink ref="B29" r:id="rId17" display="https://bowling.lexerbowling.com/bowlingdelapraille/championnatsgenevois2023/pl061.htm" xr:uid="{379AD2FC-8503-42C1-B65C-991504AB5200}"/>
    <hyperlink ref="B8" r:id="rId18" display="https://bowling.lexerbowling.com/bowlingdelapraille/championnatsgenevois2023/pl017.htm" xr:uid="{93D5397F-DA1A-423B-8BED-BD4922CB3979}"/>
    <hyperlink ref="B17" r:id="rId19" display="https://bowling.lexerbowling.com/bowlingdelapraille/championnatsgenevois2023/pl033.htm" xr:uid="{FA1B5ECD-7E53-4DB3-B941-BBC07CA1D311}"/>
    <hyperlink ref="B31" r:id="rId20" display="https://bowling.lexerbowling.com/bowlingdelapraille/championnatsgenevois2023/pl070.htm" xr:uid="{FF4B25C4-5985-46C9-A560-E805E690388F}"/>
    <hyperlink ref="B10" r:id="rId21" display="https://bowling.lexerbowling.com/bowlingdelapraille/championnatsgenevois2023/pl01A.htm" xr:uid="{9A7AFFD3-64F2-46BA-BE4C-8FF137B9C1F8}"/>
    <hyperlink ref="B6" r:id="rId22" display="https://bowling.lexerbowling.com/bowlingdelapraille/championnatsgenevois2023/pl008.htm" xr:uid="{4F1456E0-C9F9-4B3A-BE18-641AFA2C4A6C}"/>
    <hyperlink ref="B7" r:id="rId23" display="https://bowling.lexerbowling.com/bowlingdelapraille/championnatsgenevois2023/pl011.htm" xr:uid="{A27122BD-5C6C-4057-A618-4139F39105B9}"/>
    <hyperlink ref="B22" r:id="rId24" display="https://bowling.lexerbowling.com/bowlingdelapraille/championnatsgenevois2023/pl043.htm" xr:uid="{06C3E3E6-0903-4A0F-963B-8073F98BBC2C}"/>
    <hyperlink ref="B18" r:id="rId25" display="https://bowling.lexerbowling.com/bowlingdelapraille/championnatsgenevois2023/pl034.htm" xr:uid="{5E5F4753-E874-4B2B-BEF0-915D6C24AA61}"/>
    <hyperlink ref="B5" r:id="rId26" display="https://bowling.lexerbowling.com/bowlingdelapraille/championnatsgenevois2023/pl005.htm" xr:uid="{FD69968C-6A3A-4709-8C2F-7082987611D7}"/>
    <hyperlink ref="B9" r:id="rId27" display="https://bowling.lexerbowling.com/bowlingdelapraille/championnatsgenevois2023/pl083.htm" xr:uid="{EBDA180D-6B14-4018-9DB1-1CEDBF8E7AD1}"/>
    <hyperlink ref="B23" r:id="rId28" display="https://bowling.lexerbowling.com/bowlingdelapraille/championnatsgenevois2023/pl045.htm" xr:uid="{A7EBE9E7-4C64-4E8B-89DE-D681C22D36D2}"/>
    <hyperlink ref="B25" r:id="rId29" display="https://bowling.lexerbowling.com/bowlingdelapraille/championnatsgenevois2023/pl04E.htm" xr:uid="{FA6710C5-E26B-43C0-B452-8D8518F9EFC5}"/>
    <hyperlink ref="B39" r:id="rId30" display="https://bowling.lexerbowling.com/bowlingdelapraille/championnatsgenevois2023/pl088.htm" xr:uid="{09618AFB-8112-431D-AAAA-80BCB2E55119}"/>
    <hyperlink ref="B40" r:id="rId31" display="https://bowling.lexerbowling.com/bowlingdelapraille/championnatsgenevois2023/pl02A.htm" xr:uid="{793A2A23-FFE0-4C65-A69E-EFBFD8B2A901}"/>
    <hyperlink ref="B41" r:id="rId32" display="https://bowling.lexerbowling.com/bowlingdelapraille/championnatsgenevois2023/pl00A.htm" xr:uid="{4FD97D4D-5DEC-4B9D-9E1E-8112A7B052EA}"/>
    <hyperlink ref="B42" r:id="rId33" display="https://bowling.lexerbowling.com/bowlingdelapraille/championnatsgenevois2023/pl04D.htm" xr:uid="{773FD0C3-BBE8-4077-840C-97FE30EBA672}"/>
    <hyperlink ref="B43" r:id="rId34" display="https://bowling.lexerbowling.com/bowlingdelapraille/championnatsgenevois2023/pl087.htm" xr:uid="{1B1522B1-3BF4-4084-AACE-DA3DD767318B}"/>
    <hyperlink ref="B44" r:id="rId35" display="https://bowling.lexerbowling.com/bowlingdelapraille/championnatsgenevois2023/pl01D.htm" xr:uid="{A40E8C36-25DB-4235-8796-96457973C929}"/>
    <hyperlink ref="B45" r:id="rId36" display="https://bowling.lexerbowling.com/bowlingdelapraille/championnatsgenevois2023/pl01F.htm" xr:uid="{0E8EB670-674C-4B86-B721-1CE31D34F2CB}"/>
    <hyperlink ref="B46" r:id="rId37" display="https://bowling.lexerbowling.com/bowlingdelapraille/championnatsgenevois2023/pl041.htm" xr:uid="{594139AD-EA9C-405C-A1B3-D7E944FAEDE4}"/>
    <hyperlink ref="B47" r:id="rId38" display="https://bowling.lexerbowling.com/bowlingdelapraille/championnatsgenevois2023/pl068.htm" xr:uid="{E014C47C-4AFC-44D4-8B2A-174B92CAF1C9}"/>
    <hyperlink ref="B48" r:id="rId39" display="https://bowling.lexerbowling.com/bowlingdelapraille/championnatsgenevois2023/pl010.htm" xr:uid="{50E1EB38-5EFA-4F8A-82BB-EE33464A1D87}"/>
    <hyperlink ref="B49" r:id="rId40" display="https://bowling.lexerbowling.com/bowlingdelapraille/championnatsgenevois2023/pl042.htm" xr:uid="{B818DA28-7836-4B67-A7C6-5D3000333668}"/>
    <hyperlink ref="B50" r:id="rId41" display="https://bowling.lexerbowling.com/bowlingdelapraille/championnatsgenevois2023/pl05D.htm" xr:uid="{06F3D4A5-0934-4AEB-A155-7E150EF93C86}"/>
    <hyperlink ref="B51" r:id="rId42" display="https://bowling.lexerbowling.com/bowlingdelapraille/championnatsgenevois2023/pl028.htm" xr:uid="{D82909F1-4AA8-473D-9847-E8F82D856EFE}"/>
    <hyperlink ref="B52" r:id="rId43" display="https://bowling.lexerbowling.com/bowlingdelapraille/championnatsgenevois2023/pl0A2.htm" xr:uid="{0FCD48DC-F3D7-48C1-AD38-E6E1CA714302}"/>
    <hyperlink ref="B53" r:id="rId44" display="https://bowling.lexerbowling.com/bowlingdelapraille/championnatsgenevois2023/pl09B.htm" xr:uid="{FBB58C4B-63CA-4118-95A9-CC5BA3E19404}"/>
    <hyperlink ref="B54" r:id="rId45" display="https://bowling.lexerbowling.com/bowlingdelapraille/championnatsgenevois2023/pl06B.htm" xr:uid="{AF336244-991C-4026-8E3D-03DB8762B2E3}"/>
    <hyperlink ref="B55" r:id="rId46" display="https://bowling.lexerbowling.com/bowlingdelapraille/championnatsgenevois2023/pl023.htm" xr:uid="{93A8855B-EA6F-4ED7-B17A-B081ED11BD29}"/>
    <hyperlink ref="B56" r:id="rId47" display="https://bowling.lexerbowling.com/bowlingdelapraille/championnatsgenevois2023/pl06C.htm" xr:uid="{505B7CAC-A7C3-4B99-9915-EEFEA7A45DE5}"/>
    <hyperlink ref="B57" r:id="rId48" display="https://bowling.lexerbowling.com/bowlingdelapraille/championnatsgenevois2023/pl019.htm" xr:uid="{3F3933DF-D8E6-4C90-BDB9-69B980D453AF}"/>
    <hyperlink ref="B58" r:id="rId49" display="https://bowling.lexerbowling.com/bowlingdelapraille/championnatsgenevois2023/pl044.htm" xr:uid="{025A2438-1837-427F-BF72-A061D3FBF614}"/>
    <hyperlink ref="B59" r:id="rId50" display="https://bowling.lexerbowling.com/bowlingdelapraille/championnatsgenevois2023/pl060.htm" xr:uid="{7FE4CC71-1CE4-4851-A452-78097CD02E2F}"/>
    <hyperlink ref="B60" r:id="rId51" display="https://bowling.lexerbowling.com/bowlingdelapraille/championnatsgenevois2023/pl009.htm" xr:uid="{5780C564-4DD0-4506-87C5-15F132562280}"/>
    <hyperlink ref="B61" r:id="rId52" display="https://bowling.lexerbowling.com/bowlingdelapraille/championnatsgenevois2023/pl0AA.htm" xr:uid="{7B70A681-41EE-4139-8702-40BE403280AA}"/>
    <hyperlink ref="B62" r:id="rId53" display="https://bowling.lexerbowling.com/bowlingdelapraille/championnatsgenevois2023/pl037.htm" xr:uid="{F41DA921-CE30-46AE-9385-AE896A8823AC}"/>
    <hyperlink ref="B63" r:id="rId54" display="https://bowling.lexerbowling.com/bowlingdelapraille/championnatsgenevois2023/pl04F.htm" xr:uid="{88D9C1B3-FE83-4A65-ACCD-1F8DEC8F6CD5}"/>
    <hyperlink ref="B64" r:id="rId55" display="https://bowling.lexerbowling.com/bowlingdelapraille/championnatsgenevois2023/pl0A8.htm" xr:uid="{58F371CB-9BA2-478C-A9FC-6B27DE9BC467}"/>
    <hyperlink ref="B65" r:id="rId56" display="https://bowling.lexerbowling.com/bowlingdelapraille/championnatsgenevois2023/pl0A9.htm" xr:uid="{F887A02D-F8C7-441E-955B-D3F95F99304A}"/>
    <hyperlink ref="B66" r:id="rId57" display="https://bowling.lexerbowling.com/bowlingdelapraille/championnatsgenevois2023/pl099.htm" xr:uid="{3E7D3371-397F-4F13-9EE9-38EA0F232B25}"/>
    <hyperlink ref="B67" r:id="rId58" display="https://bowling.lexerbowling.com/bowlingdelapraille/championnatsgenevois2023/pl069.htm" xr:uid="{79A60DCA-A48F-434B-92A3-41692FB0F1F6}"/>
    <hyperlink ref="B68" r:id="rId59" display="https://bowling.lexerbowling.com/bowlingdelapraille/championnatsgenevois2023/pl013.htm" xr:uid="{D60ECFF6-C714-4F92-A18A-46916B0C617C}"/>
    <hyperlink ref="B69" r:id="rId60" display="https://bowling.lexerbowling.com/bowlingdelapraille/championnatsgenevois2023/pl0A5.htm" xr:uid="{997DE976-6DDF-4849-BBC7-554EF5E8610E}"/>
    <hyperlink ref="B70" r:id="rId61" display="https://bowling.lexerbowling.com/bowlingdelapraille/championnatsgenevois2023/pl09D.htm" xr:uid="{AECAB5BB-41E6-4B82-9CA4-D72F75671FB8}"/>
    <hyperlink ref="B71" r:id="rId62" display="https://bowling.lexerbowling.com/bowlingdelapraille/championnatsgenevois2023/pl02D.htm" xr:uid="{CDC8FA6F-DBB9-4A23-925D-2A7ED213A4A7}"/>
    <hyperlink ref="B72" r:id="rId63" display="https://bowling.lexerbowling.com/bowlingdelapraille/championnatsgenevois2023/pl0AB.htm" xr:uid="{1325379A-0FEB-4B12-ABF9-2AED14746FCE}"/>
    <hyperlink ref="B73" r:id="rId64" display="https://bowling.lexerbowling.com/bowlingdelapraille/championnatsgenevois2023/pl0A1.htm" xr:uid="{DE02FCA3-4BBC-4EC1-ADB3-D951E887B1DE}"/>
    <hyperlink ref="B74" r:id="rId65" display="https://bowling.lexerbowling.com/bowlingdelapraille/championnatsgenevois2023/pl08E.htm" xr:uid="{8D11EEF6-1FFA-4A82-B17F-BB7E5DFC20C4}"/>
    <hyperlink ref="B75" r:id="rId66" display="https://bowling.lexerbowling.com/bowlingdelapraille/championnatsgenevois2023/pl096.htm" xr:uid="{17F624FE-B61D-4CDE-B517-96FB9F308AE7}"/>
    <hyperlink ref="B76" r:id="rId67" display="https://bowling.lexerbowling.com/bowlingdelapraille/championnatsgenevois2023/pl097.htm" xr:uid="{176F7D96-3C3E-45A2-A218-075A1C89AC73}"/>
    <hyperlink ref="B77" r:id="rId68" display="https://bowling.lexerbowling.com/bowlingdelapraille/championnatsgenevois2023/pl08A.htm" xr:uid="{3A3FD56E-E3B7-4368-AC58-63F13A57B1F3}"/>
    <hyperlink ref="B78" r:id="rId69" display="https://bowling.lexerbowling.com/bowlingdelapraille/championnatsgenevois2023/pl084.htm" xr:uid="{8AF0F14B-702A-48A1-9499-5510ACD02086}"/>
    <hyperlink ref="B79" r:id="rId70" display="https://bowling.lexerbowling.com/bowlingdelapraille/championnatsgenevois2023/pl002.htm" xr:uid="{A5A4889F-8C00-4167-A2BA-BF8DECC7917E}"/>
    <hyperlink ref="B80" r:id="rId71" display="https://bowling.lexerbowling.com/bowlingdelapraille/championnatsgenevois2023/pl00C.htm" xr:uid="{5F09E79F-333A-4842-AFA8-2F4462970243}"/>
    <hyperlink ref="B81" r:id="rId72" display="https://bowling.lexerbowling.com/bowlingdelapraille/championnatsgenevois2023/pl071.htm" xr:uid="{D0EC3CA7-6954-4F2E-8838-99525D96C2A8}"/>
    <hyperlink ref="B82" r:id="rId73" display="https://bowling.lexerbowling.com/bowlingdelapraille/championnatsgenevois2023/pl0A3.htm" xr:uid="{4997707C-60A4-4CFF-B95E-0FC99AFDEBDD}"/>
    <hyperlink ref="B83" r:id="rId74" display="https://bowling.lexerbowling.com/bowlingdelapraille/championnatsgenevois2023/pl055.htm" xr:uid="{688EF24D-0722-456C-A686-6E8DB9DF3277}"/>
    <hyperlink ref="B84" r:id="rId75" display="https://bowling.lexerbowling.com/bowlingdelapraille/championnatsgenevois2023/pl004.htm" xr:uid="{C38263E3-B2CC-4F1D-B85B-B4D763BC866C}"/>
    <hyperlink ref="B85" r:id="rId76" display="https://bowling.lexerbowling.com/bowlingdelapraille/championnatsgenevois2023/pl090.htm" xr:uid="{95824888-CC2C-46B2-A86B-8916AA6C9BC8}"/>
    <hyperlink ref="B86" r:id="rId77" display="https://bowling.lexerbowling.com/bowlingdelapraille/championnatsgenevois2023/pl059.htm" xr:uid="{245FE1EF-14BA-4E13-B8E0-60BB5C06B918}"/>
  </hyperlinks>
  <pageMargins left="0.7" right="0.7" top="0.75" bottom="0.75" header="0.3" footer="0.3"/>
  <pageSetup paperSize="9" orientation="portrait" r:id="rId78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5347D-4F42-44E0-A8B5-362B372D6DA8}">
  <sheetPr>
    <tabColor rgb="FFCCECFF"/>
  </sheetPr>
  <dimension ref="A1:L93"/>
  <sheetViews>
    <sheetView topLeftCell="G1" workbookViewId="0">
      <selection activeCell="M1" sqref="M1:M1048576"/>
    </sheetView>
  </sheetViews>
  <sheetFormatPr baseColWidth="10" defaultRowHeight="15" x14ac:dyDescent="0.2"/>
  <cols>
    <col min="1" max="1" width="11.5546875" style="6"/>
    <col min="2" max="2" width="20.5546875" customWidth="1"/>
    <col min="3" max="9" width="6.44140625" style="1" customWidth="1"/>
    <col min="10" max="10" width="4.77734375" customWidth="1"/>
    <col min="11" max="11" width="11.5546875" style="14"/>
  </cols>
  <sheetData>
    <row r="1" spans="1:12" x14ac:dyDescent="0.2">
      <c r="A1" s="198" t="s">
        <v>115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</row>
    <row r="2" spans="1:12" ht="15.75" thickBot="1" x14ac:dyDescent="0.25"/>
    <row r="3" spans="1:12" ht="15.75" thickBot="1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82</v>
      </c>
      <c r="K3" s="4" t="s">
        <v>81</v>
      </c>
      <c r="L3" s="5" t="s">
        <v>40</v>
      </c>
    </row>
    <row r="4" spans="1:12" ht="15.75" thickBot="1" x14ac:dyDescent="0.25">
      <c r="A4" s="10">
        <v>1</v>
      </c>
      <c r="B4" s="8" t="s">
        <v>48</v>
      </c>
      <c r="C4" s="12">
        <v>131</v>
      </c>
      <c r="D4" s="12">
        <v>158</v>
      </c>
      <c r="E4" s="9">
        <v>128</v>
      </c>
      <c r="F4" s="9">
        <v>137</v>
      </c>
      <c r="G4" s="9">
        <v>147</v>
      </c>
      <c r="H4" s="9">
        <v>157</v>
      </c>
      <c r="I4" s="9">
        <v>858</v>
      </c>
      <c r="J4" s="1">
        <f t="shared" ref="J4:J37" si="0">COUNT(C4:H4)</f>
        <v>6</v>
      </c>
      <c r="K4" s="5">
        <f t="shared" ref="K4:K37" si="1">SUM(I4/J4)</f>
        <v>143</v>
      </c>
      <c r="L4" t="s">
        <v>41</v>
      </c>
    </row>
    <row r="5" spans="1:12" ht="15.75" thickBot="1" x14ac:dyDescent="0.25">
      <c r="A5" s="9">
        <v>2</v>
      </c>
      <c r="B5" s="7" t="s">
        <v>67</v>
      </c>
      <c r="C5" s="10">
        <v>189</v>
      </c>
      <c r="D5" s="10">
        <v>105</v>
      </c>
      <c r="E5" s="10">
        <v>142</v>
      </c>
      <c r="F5" s="10">
        <v>151</v>
      </c>
      <c r="G5" s="10">
        <v>177</v>
      </c>
      <c r="H5" s="10">
        <v>175</v>
      </c>
      <c r="I5" s="10">
        <v>939</v>
      </c>
      <c r="J5" s="1">
        <f t="shared" si="0"/>
        <v>6</v>
      </c>
      <c r="K5" s="5">
        <f t="shared" si="1"/>
        <v>156.5</v>
      </c>
      <c r="L5" t="s">
        <v>41</v>
      </c>
    </row>
    <row r="6" spans="1:12" ht="15.75" thickBot="1" x14ac:dyDescent="0.25">
      <c r="A6" s="10">
        <v>3</v>
      </c>
      <c r="B6" s="7" t="s">
        <v>59</v>
      </c>
      <c r="C6" s="10">
        <v>188</v>
      </c>
      <c r="D6" s="10">
        <v>131</v>
      </c>
      <c r="E6" s="10">
        <v>181</v>
      </c>
      <c r="F6" s="10">
        <v>135</v>
      </c>
      <c r="G6" s="10">
        <v>179</v>
      </c>
      <c r="H6" s="10">
        <v>166</v>
      </c>
      <c r="I6" s="10">
        <v>980</v>
      </c>
      <c r="J6" s="1">
        <f t="shared" si="0"/>
        <v>6</v>
      </c>
      <c r="K6" s="5">
        <f t="shared" si="1"/>
        <v>163.33333333333334</v>
      </c>
      <c r="L6" t="s">
        <v>144</v>
      </c>
    </row>
    <row r="7" spans="1:12" ht="15.75" thickBot="1" x14ac:dyDescent="0.25">
      <c r="A7" s="9">
        <v>4</v>
      </c>
      <c r="B7" s="7" t="s">
        <v>55</v>
      </c>
      <c r="C7" s="10">
        <v>182</v>
      </c>
      <c r="D7" s="10">
        <v>168</v>
      </c>
      <c r="E7" s="10">
        <v>144</v>
      </c>
      <c r="F7" s="10">
        <v>190</v>
      </c>
      <c r="G7" s="10">
        <v>168</v>
      </c>
      <c r="H7" s="10">
        <v>175</v>
      </c>
      <c r="I7" s="10">
        <v>1027</v>
      </c>
      <c r="J7" s="1">
        <f t="shared" si="0"/>
        <v>6</v>
      </c>
      <c r="K7" s="5">
        <f t="shared" si="1"/>
        <v>171.16666666666666</v>
      </c>
      <c r="L7" t="s">
        <v>144</v>
      </c>
    </row>
    <row r="8" spans="1:12" ht="15.75" thickBot="1" x14ac:dyDescent="0.25">
      <c r="A8" s="10">
        <v>5</v>
      </c>
      <c r="B8" s="7" t="s">
        <v>79</v>
      </c>
      <c r="C8" s="10">
        <v>160</v>
      </c>
      <c r="D8" s="10">
        <v>115</v>
      </c>
      <c r="E8" s="10">
        <v>169</v>
      </c>
      <c r="F8" s="10">
        <v>148</v>
      </c>
      <c r="G8" s="10">
        <v>117</v>
      </c>
      <c r="H8" s="10">
        <v>154</v>
      </c>
      <c r="I8" s="10">
        <v>863</v>
      </c>
      <c r="J8" s="1">
        <f t="shared" si="0"/>
        <v>6</v>
      </c>
      <c r="K8" s="15">
        <f t="shared" si="1"/>
        <v>143.83333333333334</v>
      </c>
      <c r="L8" t="s">
        <v>144</v>
      </c>
    </row>
    <row r="9" spans="1:12" ht="15.75" thickBot="1" x14ac:dyDescent="0.25">
      <c r="A9" s="9">
        <v>6</v>
      </c>
      <c r="B9" s="8" t="s">
        <v>71</v>
      </c>
      <c r="C9" s="9">
        <v>108</v>
      </c>
      <c r="D9" s="9">
        <v>168</v>
      </c>
      <c r="E9" s="9">
        <v>128</v>
      </c>
      <c r="F9" s="9">
        <v>158</v>
      </c>
      <c r="G9" s="9">
        <v>154</v>
      </c>
      <c r="H9" s="9">
        <v>140</v>
      </c>
      <c r="I9" s="9">
        <v>856</v>
      </c>
      <c r="J9" s="1">
        <f t="shared" si="0"/>
        <v>6</v>
      </c>
      <c r="K9" s="5">
        <f t="shared" si="1"/>
        <v>142.66666666666666</v>
      </c>
      <c r="L9" t="s">
        <v>41</v>
      </c>
    </row>
    <row r="10" spans="1:12" ht="15.75" thickBot="1" x14ac:dyDescent="0.25">
      <c r="A10" s="10">
        <v>7</v>
      </c>
      <c r="B10" s="8" t="s">
        <v>69</v>
      </c>
      <c r="C10" s="9">
        <v>174</v>
      </c>
      <c r="D10" s="9">
        <v>176</v>
      </c>
      <c r="E10" s="9">
        <v>190</v>
      </c>
      <c r="F10" s="9">
        <v>190</v>
      </c>
      <c r="G10" s="9">
        <v>177</v>
      </c>
      <c r="H10" s="9">
        <v>171</v>
      </c>
      <c r="I10" s="9">
        <v>1078</v>
      </c>
      <c r="J10" s="1">
        <f t="shared" si="0"/>
        <v>6</v>
      </c>
      <c r="K10" s="5">
        <f t="shared" si="1"/>
        <v>179.66666666666666</v>
      </c>
      <c r="L10" t="s">
        <v>143</v>
      </c>
    </row>
    <row r="11" spans="1:12" ht="15.75" thickBot="1" x14ac:dyDescent="0.25">
      <c r="A11" s="9">
        <v>8</v>
      </c>
      <c r="B11" s="7" t="s">
        <v>24</v>
      </c>
      <c r="C11" s="10">
        <v>190</v>
      </c>
      <c r="D11" s="10">
        <v>173</v>
      </c>
      <c r="E11" s="10">
        <v>185</v>
      </c>
      <c r="F11" s="10">
        <v>184</v>
      </c>
      <c r="G11" s="10">
        <v>184</v>
      </c>
      <c r="H11" s="10">
        <v>193</v>
      </c>
      <c r="I11" s="10">
        <v>1109</v>
      </c>
      <c r="J11" s="1">
        <f t="shared" si="0"/>
        <v>6</v>
      </c>
      <c r="K11" s="5">
        <f t="shared" si="1"/>
        <v>184.83333333333334</v>
      </c>
      <c r="L11" t="s">
        <v>144</v>
      </c>
    </row>
    <row r="12" spans="1:12" ht="15.75" thickBot="1" x14ac:dyDescent="0.25">
      <c r="A12" s="10">
        <v>9</v>
      </c>
      <c r="B12" s="7" t="s">
        <v>22</v>
      </c>
      <c r="C12" s="10">
        <v>109</v>
      </c>
      <c r="D12" s="10">
        <v>115</v>
      </c>
      <c r="E12" s="10">
        <v>113</v>
      </c>
      <c r="F12" s="10">
        <v>125</v>
      </c>
      <c r="G12" s="10">
        <v>125</v>
      </c>
      <c r="H12" s="10">
        <v>143</v>
      </c>
      <c r="I12" s="10">
        <v>730</v>
      </c>
      <c r="J12" s="1">
        <f t="shared" si="0"/>
        <v>6</v>
      </c>
      <c r="K12" s="5">
        <f t="shared" si="1"/>
        <v>121.66666666666667</v>
      </c>
      <c r="L12" t="s">
        <v>41</v>
      </c>
    </row>
    <row r="13" spans="1:12" ht="15.75" thickBot="1" x14ac:dyDescent="0.25">
      <c r="A13" s="9">
        <v>10</v>
      </c>
      <c r="B13" s="7" t="s">
        <v>80</v>
      </c>
      <c r="C13" s="10">
        <v>124</v>
      </c>
      <c r="D13" s="10">
        <v>106</v>
      </c>
      <c r="E13" s="10">
        <v>129</v>
      </c>
      <c r="F13" s="10">
        <v>153</v>
      </c>
      <c r="G13" s="10">
        <v>98</v>
      </c>
      <c r="H13" s="10">
        <v>111</v>
      </c>
      <c r="I13" s="10">
        <v>721</v>
      </c>
      <c r="J13" s="1">
        <f t="shared" si="0"/>
        <v>6</v>
      </c>
      <c r="K13" s="5">
        <f t="shared" si="1"/>
        <v>120.16666666666667</v>
      </c>
      <c r="L13" t="s">
        <v>41</v>
      </c>
    </row>
    <row r="14" spans="1:12" ht="15.75" thickBot="1" x14ac:dyDescent="0.25">
      <c r="A14" s="10">
        <v>11</v>
      </c>
      <c r="B14" s="7" t="s">
        <v>18</v>
      </c>
      <c r="C14" s="10">
        <v>153</v>
      </c>
      <c r="D14" s="10">
        <v>169</v>
      </c>
      <c r="E14" s="10">
        <v>147</v>
      </c>
      <c r="F14" s="10">
        <v>146</v>
      </c>
      <c r="G14" s="10">
        <v>141</v>
      </c>
      <c r="H14" s="10">
        <v>155</v>
      </c>
      <c r="I14" s="10">
        <v>911</v>
      </c>
      <c r="J14" s="1">
        <f t="shared" si="0"/>
        <v>6</v>
      </c>
      <c r="K14" s="5">
        <f t="shared" si="1"/>
        <v>151.83333333333334</v>
      </c>
      <c r="L14" t="s">
        <v>41</v>
      </c>
    </row>
    <row r="15" spans="1:12" ht="15.75" thickBot="1" x14ac:dyDescent="0.25">
      <c r="A15" s="9">
        <v>12</v>
      </c>
      <c r="B15" s="7" t="s">
        <v>64</v>
      </c>
      <c r="C15" s="10">
        <v>169</v>
      </c>
      <c r="D15" s="10">
        <v>175</v>
      </c>
      <c r="E15" s="10">
        <v>148</v>
      </c>
      <c r="F15" s="11">
        <v>201</v>
      </c>
      <c r="G15" s="11">
        <v>225</v>
      </c>
      <c r="H15" s="10">
        <v>191</v>
      </c>
      <c r="I15" s="10">
        <v>1109</v>
      </c>
      <c r="J15" s="1">
        <f t="shared" si="0"/>
        <v>6</v>
      </c>
      <c r="K15" s="5">
        <f t="shared" si="1"/>
        <v>184.83333333333334</v>
      </c>
      <c r="L15" t="s">
        <v>143</v>
      </c>
    </row>
    <row r="16" spans="1:12" ht="15.75" thickBot="1" x14ac:dyDescent="0.25">
      <c r="A16" s="10">
        <v>13</v>
      </c>
      <c r="B16" s="8" t="s">
        <v>76</v>
      </c>
      <c r="C16" s="9">
        <v>186</v>
      </c>
      <c r="D16" s="9">
        <v>177</v>
      </c>
      <c r="E16" s="9">
        <v>160</v>
      </c>
      <c r="F16" s="9">
        <v>178</v>
      </c>
      <c r="G16" s="9">
        <v>162</v>
      </c>
      <c r="H16" s="9">
        <v>149</v>
      </c>
      <c r="I16" s="9">
        <v>1012</v>
      </c>
      <c r="J16" s="1">
        <f t="shared" si="0"/>
        <v>6</v>
      </c>
      <c r="K16" s="5">
        <f t="shared" si="1"/>
        <v>168.66666666666666</v>
      </c>
      <c r="L16" t="s">
        <v>144</v>
      </c>
    </row>
    <row r="17" spans="1:12" ht="15.75" thickBot="1" x14ac:dyDescent="0.25">
      <c r="A17" s="9">
        <v>14</v>
      </c>
      <c r="B17" s="8" t="s">
        <v>65</v>
      </c>
      <c r="C17" s="9">
        <v>114</v>
      </c>
      <c r="D17" s="12">
        <v>205</v>
      </c>
      <c r="E17" s="9">
        <v>176</v>
      </c>
      <c r="F17" s="9">
        <v>161</v>
      </c>
      <c r="G17" s="9">
        <v>155</v>
      </c>
      <c r="H17" s="9">
        <v>136</v>
      </c>
      <c r="I17" s="9">
        <v>947</v>
      </c>
      <c r="J17" s="1">
        <f t="shared" si="0"/>
        <v>6</v>
      </c>
      <c r="K17" s="5">
        <f t="shared" si="1"/>
        <v>157.83333333333334</v>
      </c>
      <c r="L17" t="s">
        <v>41</v>
      </c>
    </row>
    <row r="18" spans="1:12" ht="15.75" thickBot="1" x14ac:dyDescent="0.25">
      <c r="A18" s="10">
        <v>15</v>
      </c>
      <c r="B18" s="7" t="s">
        <v>37</v>
      </c>
      <c r="C18" s="10">
        <v>138</v>
      </c>
      <c r="D18" s="10">
        <v>161</v>
      </c>
      <c r="E18" s="10">
        <v>138</v>
      </c>
      <c r="F18" s="10">
        <v>128</v>
      </c>
      <c r="G18" s="10">
        <v>168</v>
      </c>
      <c r="H18" s="10">
        <v>138</v>
      </c>
      <c r="I18" s="10">
        <v>871</v>
      </c>
      <c r="J18" s="1">
        <f t="shared" si="0"/>
        <v>6</v>
      </c>
      <c r="K18" s="5">
        <f t="shared" si="1"/>
        <v>145.16666666666666</v>
      </c>
      <c r="L18" t="s">
        <v>144</v>
      </c>
    </row>
    <row r="19" spans="1:12" ht="15.75" thickBot="1" x14ac:dyDescent="0.25">
      <c r="A19" s="9">
        <v>16</v>
      </c>
      <c r="B19" s="7" t="s">
        <v>70</v>
      </c>
      <c r="C19" s="10">
        <v>118</v>
      </c>
      <c r="D19" s="10">
        <v>157</v>
      </c>
      <c r="E19" s="10">
        <v>136</v>
      </c>
      <c r="F19" s="10">
        <v>140</v>
      </c>
      <c r="G19" s="10">
        <v>191</v>
      </c>
      <c r="H19" s="10">
        <v>149</v>
      </c>
      <c r="I19" s="10">
        <v>891</v>
      </c>
      <c r="J19" s="1">
        <f t="shared" si="0"/>
        <v>6</v>
      </c>
      <c r="K19" s="5">
        <f t="shared" si="1"/>
        <v>148.5</v>
      </c>
      <c r="L19" t="s">
        <v>41</v>
      </c>
    </row>
    <row r="20" spans="1:12" ht="15.75" thickBot="1" x14ac:dyDescent="0.25">
      <c r="A20" s="10">
        <v>17</v>
      </c>
      <c r="B20" s="7" t="s">
        <v>63</v>
      </c>
      <c r="C20" s="11">
        <v>222</v>
      </c>
      <c r="D20" s="11">
        <v>225</v>
      </c>
      <c r="E20" s="10">
        <v>172</v>
      </c>
      <c r="F20" s="10">
        <v>179</v>
      </c>
      <c r="G20" s="10">
        <v>161</v>
      </c>
      <c r="H20" s="10">
        <v>139</v>
      </c>
      <c r="I20" s="10">
        <v>1098</v>
      </c>
      <c r="J20" s="1">
        <f t="shared" si="0"/>
        <v>6</v>
      </c>
      <c r="K20" s="5">
        <f t="shared" si="1"/>
        <v>183</v>
      </c>
      <c r="L20" t="s">
        <v>142</v>
      </c>
    </row>
    <row r="21" spans="1:12" ht="15.75" thickBot="1" x14ac:dyDescent="0.25">
      <c r="A21" s="9">
        <v>18</v>
      </c>
      <c r="B21" s="8" t="s">
        <v>49</v>
      </c>
      <c r="C21" s="12">
        <v>158</v>
      </c>
      <c r="D21" s="12">
        <v>157</v>
      </c>
      <c r="E21" s="9">
        <v>116</v>
      </c>
      <c r="F21" s="9">
        <v>142</v>
      </c>
      <c r="G21" s="9">
        <v>153</v>
      </c>
      <c r="H21" s="9">
        <v>162</v>
      </c>
      <c r="I21" s="9">
        <v>888</v>
      </c>
      <c r="J21" s="1">
        <f t="shared" si="0"/>
        <v>6</v>
      </c>
      <c r="K21" s="5">
        <f t="shared" si="1"/>
        <v>148</v>
      </c>
      <c r="L21" t="s">
        <v>41</v>
      </c>
    </row>
    <row r="22" spans="1:12" ht="15.75" thickBot="1" x14ac:dyDescent="0.25">
      <c r="A22" s="10">
        <v>19</v>
      </c>
      <c r="B22" s="7" t="s">
        <v>72</v>
      </c>
      <c r="C22" s="10">
        <v>142</v>
      </c>
      <c r="D22" s="10">
        <v>138</v>
      </c>
      <c r="E22" s="10">
        <v>160</v>
      </c>
      <c r="F22" s="10">
        <v>153</v>
      </c>
      <c r="G22" s="10">
        <v>140</v>
      </c>
      <c r="H22" s="10">
        <v>189</v>
      </c>
      <c r="I22" s="10">
        <v>922</v>
      </c>
      <c r="J22" s="1">
        <f t="shared" si="0"/>
        <v>6</v>
      </c>
      <c r="K22" s="5">
        <f t="shared" si="1"/>
        <v>153.66666666666666</v>
      </c>
      <c r="L22" t="s">
        <v>144</v>
      </c>
    </row>
    <row r="23" spans="1:12" ht="15.75" thickBot="1" x14ac:dyDescent="0.25">
      <c r="A23" s="9">
        <v>20</v>
      </c>
      <c r="B23" s="7" t="s">
        <v>57</v>
      </c>
      <c r="C23" s="10">
        <v>149</v>
      </c>
      <c r="D23" s="11">
        <v>203</v>
      </c>
      <c r="E23" s="10">
        <v>178</v>
      </c>
      <c r="F23" s="10">
        <v>151</v>
      </c>
      <c r="G23" s="10">
        <v>181</v>
      </c>
      <c r="H23" s="10">
        <v>183</v>
      </c>
      <c r="I23" s="10">
        <v>1045</v>
      </c>
      <c r="J23" s="1">
        <f t="shared" si="0"/>
        <v>6</v>
      </c>
      <c r="K23" s="5">
        <f t="shared" si="1"/>
        <v>174.16666666666666</v>
      </c>
      <c r="L23" t="s">
        <v>144</v>
      </c>
    </row>
    <row r="24" spans="1:12" ht="15.75" thickBot="1" x14ac:dyDescent="0.25">
      <c r="A24" s="10">
        <v>21</v>
      </c>
      <c r="B24" s="8" t="s">
        <v>61</v>
      </c>
      <c r="C24" s="9">
        <v>159</v>
      </c>
      <c r="D24" s="9">
        <v>155</v>
      </c>
      <c r="E24" s="9">
        <v>141</v>
      </c>
      <c r="F24" s="9">
        <v>143</v>
      </c>
      <c r="G24" s="9">
        <v>149</v>
      </c>
      <c r="H24" s="9">
        <v>170</v>
      </c>
      <c r="I24" s="9">
        <v>917</v>
      </c>
      <c r="J24" s="1">
        <f t="shared" si="0"/>
        <v>6</v>
      </c>
      <c r="K24" s="5">
        <f t="shared" si="1"/>
        <v>152.83333333333334</v>
      </c>
      <c r="L24" t="s">
        <v>41</v>
      </c>
    </row>
    <row r="25" spans="1:12" ht="15.75" thickBot="1" x14ac:dyDescent="0.25">
      <c r="A25" s="9">
        <v>22</v>
      </c>
      <c r="B25" s="7" t="s">
        <v>75</v>
      </c>
      <c r="C25" s="10">
        <v>170</v>
      </c>
      <c r="D25" s="10">
        <v>151</v>
      </c>
      <c r="E25" s="10">
        <v>170</v>
      </c>
      <c r="F25" s="10">
        <v>128</v>
      </c>
      <c r="G25" s="10">
        <v>179</v>
      </c>
      <c r="H25" s="10">
        <v>166</v>
      </c>
      <c r="I25" s="10">
        <v>964</v>
      </c>
      <c r="J25" s="1">
        <f t="shared" si="0"/>
        <v>6</v>
      </c>
      <c r="K25" s="5">
        <f t="shared" si="1"/>
        <v>160.66666666666666</v>
      </c>
      <c r="L25" t="s">
        <v>144</v>
      </c>
    </row>
    <row r="26" spans="1:12" ht="15.75" thickBot="1" x14ac:dyDescent="0.25">
      <c r="A26" s="10">
        <v>23</v>
      </c>
      <c r="B26" s="8" t="s">
        <v>77</v>
      </c>
      <c r="C26" s="9">
        <v>150</v>
      </c>
      <c r="D26" s="9">
        <v>108</v>
      </c>
      <c r="E26" s="9">
        <v>133</v>
      </c>
      <c r="F26" s="9">
        <v>133</v>
      </c>
      <c r="G26" s="9">
        <v>136</v>
      </c>
      <c r="H26" s="9">
        <v>150</v>
      </c>
      <c r="I26" s="9">
        <v>810</v>
      </c>
      <c r="J26" s="1">
        <f t="shared" si="0"/>
        <v>6</v>
      </c>
      <c r="K26" s="5">
        <f t="shared" si="1"/>
        <v>135</v>
      </c>
      <c r="L26" t="s">
        <v>144</v>
      </c>
    </row>
    <row r="27" spans="1:12" ht="15.75" thickBot="1" x14ac:dyDescent="0.25">
      <c r="A27" s="9">
        <v>24</v>
      </c>
      <c r="B27" s="7" t="s">
        <v>78</v>
      </c>
      <c r="C27" s="10">
        <v>148</v>
      </c>
      <c r="D27" s="10">
        <v>181</v>
      </c>
      <c r="E27" s="10">
        <v>142</v>
      </c>
      <c r="F27" s="10">
        <v>121</v>
      </c>
      <c r="G27" s="10">
        <v>158</v>
      </c>
      <c r="H27" s="10">
        <v>157</v>
      </c>
      <c r="I27" s="10">
        <v>907</v>
      </c>
      <c r="J27" s="1">
        <f t="shared" si="0"/>
        <v>6</v>
      </c>
      <c r="K27" s="15">
        <f t="shared" si="1"/>
        <v>151.16666666666666</v>
      </c>
      <c r="L27" t="s">
        <v>144</v>
      </c>
    </row>
    <row r="28" spans="1:12" ht="15.75" thickBot="1" x14ac:dyDescent="0.25">
      <c r="A28" s="10">
        <v>25</v>
      </c>
      <c r="B28" s="8" t="s">
        <v>29</v>
      </c>
      <c r="C28" s="9">
        <v>177</v>
      </c>
      <c r="D28" s="9">
        <v>125</v>
      </c>
      <c r="E28" s="9">
        <v>147</v>
      </c>
      <c r="F28" s="9">
        <v>152</v>
      </c>
      <c r="G28" s="9">
        <v>155</v>
      </c>
      <c r="H28" s="9">
        <v>129</v>
      </c>
      <c r="I28" s="9">
        <v>885</v>
      </c>
      <c r="J28" s="1">
        <f t="shared" si="0"/>
        <v>6</v>
      </c>
      <c r="K28" s="5">
        <f t="shared" si="1"/>
        <v>147.5</v>
      </c>
      <c r="L28" t="s">
        <v>144</v>
      </c>
    </row>
    <row r="29" spans="1:12" ht="15.75" thickBot="1" x14ac:dyDescent="0.25">
      <c r="A29" s="9">
        <v>26</v>
      </c>
      <c r="B29" s="8" t="s">
        <v>73</v>
      </c>
      <c r="C29" s="9">
        <v>159</v>
      </c>
      <c r="D29" s="9">
        <v>179</v>
      </c>
      <c r="E29" s="9">
        <v>181</v>
      </c>
      <c r="F29" s="9">
        <v>132</v>
      </c>
      <c r="G29" s="9">
        <v>172</v>
      </c>
      <c r="H29" s="9">
        <v>178</v>
      </c>
      <c r="I29" s="9">
        <v>1001</v>
      </c>
      <c r="J29" s="1">
        <f t="shared" si="0"/>
        <v>6</v>
      </c>
      <c r="K29" s="5">
        <f t="shared" si="1"/>
        <v>166.83333333333334</v>
      </c>
      <c r="L29" t="s">
        <v>144</v>
      </c>
    </row>
    <row r="30" spans="1:12" ht="15.75" thickBot="1" x14ac:dyDescent="0.25">
      <c r="A30" s="10">
        <v>27</v>
      </c>
      <c r="B30" s="8" t="s">
        <v>66</v>
      </c>
      <c r="C30" s="9">
        <v>151</v>
      </c>
      <c r="D30" s="9">
        <v>156</v>
      </c>
      <c r="E30" s="9">
        <v>167</v>
      </c>
      <c r="F30" s="9">
        <v>142</v>
      </c>
      <c r="G30" s="9">
        <v>168</v>
      </c>
      <c r="H30" s="9">
        <v>145</v>
      </c>
      <c r="I30" s="9">
        <v>929</v>
      </c>
      <c r="J30" s="1">
        <f t="shared" si="0"/>
        <v>6</v>
      </c>
      <c r="K30" s="5">
        <f t="shared" si="1"/>
        <v>154.83333333333334</v>
      </c>
      <c r="L30" t="s">
        <v>41</v>
      </c>
    </row>
    <row r="31" spans="1:12" ht="15.75" thickBot="1" x14ac:dyDescent="0.25">
      <c r="A31" s="9">
        <v>28</v>
      </c>
      <c r="B31" s="7" t="s">
        <v>19</v>
      </c>
      <c r="C31" s="10">
        <v>154</v>
      </c>
      <c r="D31" s="10">
        <v>147</v>
      </c>
      <c r="E31" s="10">
        <v>106</v>
      </c>
      <c r="F31" s="10">
        <v>188</v>
      </c>
      <c r="G31" s="10">
        <v>148</v>
      </c>
      <c r="H31" s="10">
        <v>198</v>
      </c>
      <c r="I31" s="10">
        <v>941</v>
      </c>
      <c r="J31" s="1">
        <f t="shared" si="0"/>
        <v>6</v>
      </c>
      <c r="K31" s="5">
        <f t="shared" si="1"/>
        <v>156.83333333333334</v>
      </c>
      <c r="L31" t="s">
        <v>41</v>
      </c>
    </row>
    <row r="32" spans="1:12" ht="15.75" thickBot="1" x14ac:dyDescent="0.25">
      <c r="A32" s="10">
        <v>29</v>
      </c>
      <c r="B32" s="7" t="s">
        <v>30</v>
      </c>
      <c r="C32" s="10">
        <v>151</v>
      </c>
      <c r="D32" s="10">
        <v>173</v>
      </c>
      <c r="E32" s="10">
        <v>159</v>
      </c>
      <c r="F32" s="10">
        <v>137</v>
      </c>
      <c r="G32" s="10">
        <v>145</v>
      </c>
      <c r="H32" s="10">
        <v>102</v>
      </c>
      <c r="I32" s="10">
        <v>867</v>
      </c>
      <c r="J32" s="1">
        <f t="shared" si="0"/>
        <v>6</v>
      </c>
      <c r="K32" s="5">
        <f t="shared" si="1"/>
        <v>144.5</v>
      </c>
      <c r="L32" t="s">
        <v>144</v>
      </c>
    </row>
    <row r="33" spans="1:12" ht="15.75" thickBot="1" x14ac:dyDescent="0.25">
      <c r="A33" s="9">
        <v>30</v>
      </c>
      <c r="B33" s="8" t="s">
        <v>68</v>
      </c>
      <c r="C33" s="9">
        <v>160</v>
      </c>
      <c r="D33" s="9">
        <v>182</v>
      </c>
      <c r="E33" s="9">
        <v>158</v>
      </c>
      <c r="F33" s="9">
        <v>135</v>
      </c>
      <c r="G33" s="9">
        <v>144</v>
      </c>
      <c r="H33" s="9">
        <v>159</v>
      </c>
      <c r="I33" s="9">
        <v>938</v>
      </c>
      <c r="J33" s="1">
        <f t="shared" si="0"/>
        <v>6</v>
      </c>
      <c r="K33" s="5">
        <f t="shared" si="1"/>
        <v>156.33333333333334</v>
      </c>
      <c r="L33" t="s">
        <v>41</v>
      </c>
    </row>
    <row r="34" spans="1:12" ht="15.75" thickBot="1" x14ac:dyDescent="0.25">
      <c r="A34" s="10">
        <v>31</v>
      </c>
      <c r="B34" s="8" t="s">
        <v>74</v>
      </c>
      <c r="C34" s="9">
        <v>161</v>
      </c>
      <c r="D34" s="9">
        <v>127</v>
      </c>
      <c r="E34" s="9">
        <v>156</v>
      </c>
      <c r="F34" s="9">
        <v>162</v>
      </c>
      <c r="G34" s="9">
        <v>154</v>
      </c>
      <c r="H34" s="12">
        <v>213</v>
      </c>
      <c r="I34" s="9">
        <v>973</v>
      </c>
      <c r="J34" s="1">
        <f t="shared" si="0"/>
        <v>6</v>
      </c>
      <c r="K34" s="5">
        <f t="shared" si="1"/>
        <v>162.16666666666666</v>
      </c>
      <c r="L34" t="s">
        <v>144</v>
      </c>
    </row>
    <row r="35" spans="1:12" ht="15.75" thickBot="1" x14ac:dyDescent="0.25">
      <c r="A35" s="9">
        <v>32</v>
      </c>
      <c r="B35" s="8" t="s">
        <v>27</v>
      </c>
      <c r="C35" s="9">
        <v>149</v>
      </c>
      <c r="D35" s="9">
        <v>157</v>
      </c>
      <c r="E35" s="9">
        <v>141</v>
      </c>
      <c r="F35" s="9">
        <v>166</v>
      </c>
      <c r="G35" s="12">
        <v>204</v>
      </c>
      <c r="H35" s="9">
        <v>168</v>
      </c>
      <c r="I35" s="9">
        <v>985</v>
      </c>
      <c r="J35" s="1">
        <f t="shared" si="0"/>
        <v>6</v>
      </c>
      <c r="K35" s="5">
        <f t="shared" si="1"/>
        <v>164.16666666666666</v>
      </c>
      <c r="L35" t="s">
        <v>144</v>
      </c>
    </row>
    <row r="36" spans="1:12" ht="15.75" thickBot="1" x14ac:dyDescent="0.25">
      <c r="A36" s="10">
        <v>33</v>
      </c>
      <c r="B36" s="8" t="s">
        <v>17</v>
      </c>
      <c r="C36" s="9">
        <v>169</v>
      </c>
      <c r="D36" s="9">
        <v>185</v>
      </c>
      <c r="E36" s="12">
        <v>209</v>
      </c>
      <c r="F36" s="9">
        <v>177</v>
      </c>
      <c r="G36" s="9">
        <v>144</v>
      </c>
      <c r="H36" s="9">
        <v>146</v>
      </c>
      <c r="I36" s="9">
        <v>1030</v>
      </c>
      <c r="J36" s="1">
        <f t="shared" si="0"/>
        <v>6</v>
      </c>
      <c r="K36" s="5">
        <f t="shared" si="1"/>
        <v>171.66666666666666</v>
      </c>
      <c r="L36" t="s">
        <v>41</v>
      </c>
    </row>
    <row r="37" spans="1:12" ht="15.75" thickBot="1" x14ac:dyDescent="0.25">
      <c r="A37" s="9">
        <v>34</v>
      </c>
      <c r="B37" s="8" t="s">
        <v>23</v>
      </c>
      <c r="C37" s="9">
        <v>105</v>
      </c>
      <c r="D37" s="9">
        <v>150</v>
      </c>
      <c r="E37" s="9">
        <v>136</v>
      </c>
      <c r="F37" s="9">
        <v>120</v>
      </c>
      <c r="G37" s="9">
        <v>124</v>
      </c>
      <c r="H37" s="9">
        <v>131</v>
      </c>
      <c r="I37" s="9">
        <v>766</v>
      </c>
      <c r="J37" s="1">
        <f t="shared" si="0"/>
        <v>6</v>
      </c>
      <c r="K37" s="5">
        <f t="shared" si="1"/>
        <v>127.66666666666667</v>
      </c>
      <c r="L37" t="s">
        <v>41</v>
      </c>
    </row>
    <row r="39" spans="1:12" ht="15.75" x14ac:dyDescent="0.2">
      <c r="B39" s="67" t="s">
        <v>138</v>
      </c>
      <c r="C39" s="2">
        <f>COUNTIF(C10:H37,"&gt;200")</f>
        <v>9</v>
      </c>
      <c r="H39" s="1" t="s">
        <v>0</v>
      </c>
      <c r="I39" s="2">
        <f>SUM(I4:I38)</f>
        <v>31768</v>
      </c>
      <c r="J39" s="2">
        <f>SUM(J4:J38)</f>
        <v>204</v>
      </c>
      <c r="K39" s="3">
        <f t="shared" ref="K39" si="2">SUM(I39/J39)</f>
        <v>155.72549019607843</v>
      </c>
    </row>
    <row r="41" spans="1:12" x14ac:dyDescent="0.2">
      <c r="A41" s="198" t="s">
        <v>116</v>
      </c>
      <c r="B41" s="198"/>
      <c r="C41" s="198"/>
      <c r="D41" s="198"/>
      <c r="E41" s="198"/>
      <c r="F41" s="198"/>
      <c r="G41" s="198"/>
      <c r="H41" s="198"/>
      <c r="I41" s="198"/>
      <c r="J41" s="198"/>
      <c r="K41" s="198"/>
    </row>
    <row r="42" spans="1:12" ht="15.75" thickBot="1" x14ac:dyDescent="0.25"/>
    <row r="43" spans="1:12" ht="15.75" thickBot="1" x14ac:dyDescent="0.25">
      <c r="A43" s="4" t="s">
        <v>1</v>
      </c>
      <c r="B43" s="4" t="s">
        <v>2</v>
      </c>
      <c r="C43" s="4" t="s">
        <v>3</v>
      </c>
      <c r="D43" s="4" t="s">
        <v>4</v>
      </c>
      <c r="E43" s="4" t="s">
        <v>5</v>
      </c>
      <c r="F43" s="4" t="s">
        <v>6</v>
      </c>
      <c r="G43" s="4" t="s">
        <v>7</v>
      </c>
      <c r="H43" s="4" t="s">
        <v>8</v>
      </c>
      <c r="I43" s="4" t="s">
        <v>9</v>
      </c>
      <c r="J43" s="4" t="s">
        <v>82</v>
      </c>
      <c r="K43" s="4" t="s">
        <v>81</v>
      </c>
      <c r="L43" s="5" t="s">
        <v>40</v>
      </c>
    </row>
    <row r="44" spans="1:12" ht="15.75" thickBot="1" x14ac:dyDescent="0.25">
      <c r="A44" s="10">
        <v>1</v>
      </c>
      <c r="B44" s="7" t="s">
        <v>50</v>
      </c>
      <c r="C44" s="10">
        <v>167</v>
      </c>
      <c r="D44" s="10">
        <v>196</v>
      </c>
      <c r="E44" s="10">
        <v>182</v>
      </c>
      <c r="F44" s="11">
        <v>217</v>
      </c>
      <c r="G44" s="11">
        <v>235</v>
      </c>
      <c r="H44" s="10">
        <v>168</v>
      </c>
      <c r="I44" s="10">
        <v>1165</v>
      </c>
      <c r="J44" s="1">
        <f t="shared" ref="J44:J87" si="3">COUNT(C44:H44)</f>
        <v>6</v>
      </c>
      <c r="K44" s="5">
        <f t="shared" ref="K44:K87" si="4">SUM(I44/J44)</f>
        <v>194.16666666666666</v>
      </c>
      <c r="L44" t="s">
        <v>142</v>
      </c>
    </row>
    <row r="45" spans="1:12" ht="15.75" thickBot="1" x14ac:dyDescent="0.25">
      <c r="A45" s="9">
        <v>2</v>
      </c>
      <c r="B45" s="8" t="s">
        <v>94</v>
      </c>
      <c r="C45" s="9">
        <v>135</v>
      </c>
      <c r="D45" s="12">
        <v>208</v>
      </c>
      <c r="E45" s="9">
        <v>192</v>
      </c>
      <c r="F45" s="12">
        <v>236</v>
      </c>
      <c r="G45" s="9">
        <v>194</v>
      </c>
      <c r="H45" s="12">
        <v>222</v>
      </c>
      <c r="I45" s="9">
        <v>1187</v>
      </c>
      <c r="J45" s="1">
        <f t="shared" si="3"/>
        <v>6</v>
      </c>
      <c r="K45" s="5">
        <f t="shared" si="4"/>
        <v>197.83333333333334</v>
      </c>
      <c r="L45" t="s">
        <v>142</v>
      </c>
    </row>
    <row r="46" spans="1:12" ht="15.75" thickBot="1" x14ac:dyDescent="0.25">
      <c r="A46" s="10">
        <v>3</v>
      </c>
      <c r="B46" s="7" t="s">
        <v>92</v>
      </c>
      <c r="C46" s="10">
        <v>168</v>
      </c>
      <c r="D46" s="10">
        <v>170</v>
      </c>
      <c r="E46" s="11">
        <v>216</v>
      </c>
      <c r="F46" s="10">
        <v>181</v>
      </c>
      <c r="G46" s="10">
        <v>167</v>
      </c>
      <c r="H46" s="10">
        <v>157</v>
      </c>
      <c r="I46" s="10">
        <v>1059</v>
      </c>
      <c r="J46" s="1">
        <f t="shared" si="3"/>
        <v>6</v>
      </c>
      <c r="K46" s="5">
        <f t="shared" si="4"/>
        <v>176.5</v>
      </c>
      <c r="L46" t="s">
        <v>142</v>
      </c>
    </row>
    <row r="47" spans="1:12" ht="30.75" thickBot="1" x14ac:dyDescent="0.25">
      <c r="A47" s="9">
        <v>4</v>
      </c>
      <c r="B47" s="8" t="s">
        <v>84</v>
      </c>
      <c r="C47" s="9">
        <v>161</v>
      </c>
      <c r="D47" s="9">
        <v>199</v>
      </c>
      <c r="E47" s="12">
        <v>206</v>
      </c>
      <c r="F47" s="9">
        <v>134</v>
      </c>
      <c r="G47" s="9">
        <v>162</v>
      </c>
      <c r="H47" s="9">
        <v>166</v>
      </c>
      <c r="I47" s="9">
        <v>1028</v>
      </c>
      <c r="J47" s="1">
        <f t="shared" si="3"/>
        <v>6</v>
      </c>
      <c r="K47" s="5">
        <f t="shared" si="4"/>
        <v>171.33333333333334</v>
      </c>
      <c r="L47" t="s">
        <v>142</v>
      </c>
    </row>
    <row r="48" spans="1:12" ht="15.75" thickBot="1" x14ac:dyDescent="0.25">
      <c r="A48" s="10">
        <v>5</v>
      </c>
      <c r="B48" s="7" t="s">
        <v>93</v>
      </c>
      <c r="C48" s="10">
        <v>159</v>
      </c>
      <c r="D48" s="10">
        <v>155</v>
      </c>
      <c r="E48" s="10">
        <v>170</v>
      </c>
      <c r="F48" s="11">
        <v>203</v>
      </c>
      <c r="G48" s="10">
        <v>168</v>
      </c>
      <c r="H48" s="10">
        <v>171</v>
      </c>
      <c r="I48" s="10">
        <v>1026</v>
      </c>
      <c r="J48" s="1">
        <f t="shared" si="3"/>
        <v>6</v>
      </c>
      <c r="K48" s="5">
        <f t="shared" si="4"/>
        <v>171</v>
      </c>
      <c r="L48" t="s">
        <v>142</v>
      </c>
    </row>
    <row r="49" spans="1:12" ht="15.75" thickBot="1" x14ac:dyDescent="0.25">
      <c r="A49" s="9">
        <v>6</v>
      </c>
      <c r="B49" s="7" t="s">
        <v>95</v>
      </c>
      <c r="C49" s="11">
        <v>202</v>
      </c>
      <c r="D49" s="11">
        <v>211</v>
      </c>
      <c r="E49" s="10">
        <v>194</v>
      </c>
      <c r="F49" s="11">
        <v>238</v>
      </c>
      <c r="G49" s="10">
        <v>187</v>
      </c>
      <c r="H49" s="11">
        <v>202</v>
      </c>
      <c r="I49" s="10">
        <v>1234</v>
      </c>
      <c r="J49" s="1">
        <f t="shared" si="3"/>
        <v>6</v>
      </c>
      <c r="K49" s="5">
        <f t="shared" si="4"/>
        <v>205.66666666666666</v>
      </c>
      <c r="L49" t="s">
        <v>143</v>
      </c>
    </row>
    <row r="50" spans="1:12" ht="15.75" thickBot="1" x14ac:dyDescent="0.25">
      <c r="A50" s="10">
        <v>7</v>
      </c>
      <c r="B50" s="8" t="s">
        <v>52</v>
      </c>
      <c r="C50" s="12">
        <v>214</v>
      </c>
      <c r="D50" s="9">
        <v>164</v>
      </c>
      <c r="E50" s="9">
        <v>168</v>
      </c>
      <c r="F50" s="12">
        <v>221</v>
      </c>
      <c r="G50" s="9">
        <v>179</v>
      </c>
      <c r="H50" s="9">
        <v>147</v>
      </c>
      <c r="I50" s="9">
        <v>1093</v>
      </c>
      <c r="J50" s="1">
        <f t="shared" si="3"/>
        <v>6</v>
      </c>
      <c r="K50" s="5">
        <f t="shared" si="4"/>
        <v>182.16666666666666</v>
      </c>
      <c r="L50" t="s">
        <v>143</v>
      </c>
    </row>
    <row r="51" spans="1:12" ht="15.75" thickBot="1" x14ac:dyDescent="0.25">
      <c r="A51" s="9">
        <v>8</v>
      </c>
      <c r="B51" s="7" t="s">
        <v>51</v>
      </c>
      <c r="C51" s="11">
        <v>201</v>
      </c>
      <c r="D51" s="10">
        <v>183</v>
      </c>
      <c r="E51" s="10">
        <v>155</v>
      </c>
      <c r="F51" s="10">
        <v>177</v>
      </c>
      <c r="G51" s="10">
        <v>165</v>
      </c>
      <c r="H51" s="11">
        <v>212</v>
      </c>
      <c r="I51" s="10">
        <v>1093</v>
      </c>
      <c r="J51" s="1">
        <f t="shared" si="3"/>
        <v>6</v>
      </c>
      <c r="K51" s="5">
        <f t="shared" si="4"/>
        <v>182.16666666666666</v>
      </c>
      <c r="L51" t="s">
        <v>143</v>
      </c>
    </row>
    <row r="52" spans="1:12" ht="15.75" thickBot="1" x14ac:dyDescent="0.25">
      <c r="A52" s="10">
        <v>9</v>
      </c>
      <c r="B52" s="8" t="s">
        <v>45</v>
      </c>
      <c r="C52" s="9">
        <v>189</v>
      </c>
      <c r="D52" s="9">
        <v>151</v>
      </c>
      <c r="E52" s="9">
        <v>175</v>
      </c>
      <c r="F52" s="9">
        <v>148</v>
      </c>
      <c r="G52" s="12">
        <v>212</v>
      </c>
      <c r="H52" s="9">
        <v>143</v>
      </c>
      <c r="I52" s="9">
        <v>1018</v>
      </c>
      <c r="J52" s="1">
        <f t="shared" si="3"/>
        <v>6</v>
      </c>
      <c r="K52" s="5">
        <f t="shared" si="4"/>
        <v>169.66666666666666</v>
      </c>
      <c r="L52" t="s">
        <v>148</v>
      </c>
    </row>
    <row r="53" spans="1:12" ht="15.75" thickBot="1" x14ac:dyDescent="0.25">
      <c r="A53" s="9">
        <v>10</v>
      </c>
      <c r="B53" s="7" t="s">
        <v>43</v>
      </c>
      <c r="C53" s="10">
        <v>147</v>
      </c>
      <c r="D53" s="10">
        <v>158</v>
      </c>
      <c r="E53" s="10">
        <v>171</v>
      </c>
      <c r="F53" s="10">
        <v>194</v>
      </c>
      <c r="G53" s="10">
        <v>179</v>
      </c>
      <c r="H53" s="10">
        <v>127</v>
      </c>
      <c r="I53" s="10">
        <v>976</v>
      </c>
      <c r="J53" s="1">
        <f t="shared" si="3"/>
        <v>6</v>
      </c>
      <c r="K53" s="5">
        <f t="shared" si="4"/>
        <v>162.66666666666666</v>
      </c>
      <c r="L53" t="s">
        <v>148</v>
      </c>
    </row>
    <row r="54" spans="1:12" ht="15.75" thickBot="1" x14ac:dyDescent="0.25">
      <c r="A54" s="10">
        <v>11</v>
      </c>
      <c r="B54" s="8" t="s">
        <v>12</v>
      </c>
      <c r="C54" s="9">
        <v>146</v>
      </c>
      <c r="D54" s="9">
        <v>149</v>
      </c>
      <c r="E54" s="9">
        <v>149</v>
      </c>
      <c r="F54" s="9">
        <v>177</v>
      </c>
      <c r="G54" s="9">
        <v>147</v>
      </c>
      <c r="H54" s="9">
        <v>179</v>
      </c>
      <c r="I54" s="9">
        <v>947</v>
      </c>
      <c r="J54" s="1">
        <f t="shared" si="3"/>
        <v>6</v>
      </c>
      <c r="K54" s="5">
        <f t="shared" si="4"/>
        <v>157.83333333333334</v>
      </c>
      <c r="L54" t="s">
        <v>148</v>
      </c>
    </row>
    <row r="55" spans="1:12" ht="15.75" thickBot="1" x14ac:dyDescent="0.25">
      <c r="A55" s="9">
        <v>12</v>
      </c>
      <c r="B55" s="7" t="s">
        <v>42</v>
      </c>
      <c r="C55" s="10">
        <v>154</v>
      </c>
      <c r="D55" s="10">
        <v>177</v>
      </c>
      <c r="E55" s="10">
        <v>166</v>
      </c>
      <c r="F55" s="10">
        <v>153</v>
      </c>
      <c r="G55" s="10">
        <v>180</v>
      </c>
      <c r="H55" s="10">
        <v>152</v>
      </c>
      <c r="I55" s="10">
        <v>982</v>
      </c>
      <c r="J55" s="1">
        <f t="shared" si="3"/>
        <v>6</v>
      </c>
      <c r="K55" s="5">
        <f t="shared" si="4"/>
        <v>163.66666666666666</v>
      </c>
      <c r="L55" t="s">
        <v>148</v>
      </c>
    </row>
    <row r="56" spans="1:12" ht="15.75" thickBot="1" x14ac:dyDescent="0.25">
      <c r="A56" s="10">
        <v>13</v>
      </c>
      <c r="B56" s="8" t="s">
        <v>90</v>
      </c>
      <c r="C56" s="9">
        <v>117</v>
      </c>
      <c r="D56" s="9">
        <v>114</v>
      </c>
      <c r="E56" s="9">
        <v>162</v>
      </c>
      <c r="F56" s="9">
        <v>125</v>
      </c>
      <c r="G56" s="9">
        <v>158</v>
      </c>
      <c r="H56" s="9">
        <v>154</v>
      </c>
      <c r="I56" s="9">
        <v>830</v>
      </c>
      <c r="J56" s="1">
        <f t="shared" si="3"/>
        <v>6</v>
      </c>
      <c r="K56" s="5">
        <f t="shared" si="4"/>
        <v>138.33333333333334</v>
      </c>
      <c r="L56" t="s">
        <v>148</v>
      </c>
    </row>
    <row r="57" spans="1:12" ht="15.75" thickBot="1" x14ac:dyDescent="0.25">
      <c r="A57" s="9">
        <v>14</v>
      </c>
      <c r="B57" s="7" t="s">
        <v>91</v>
      </c>
      <c r="C57" s="10">
        <v>167</v>
      </c>
      <c r="D57" s="10">
        <v>189</v>
      </c>
      <c r="E57" s="10">
        <v>124</v>
      </c>
      <c r="F57" s="10">
        <v>161</v>
      </c>
      <c r="G57" s="10">
        <v>157</v>
      </c>
      <c r="H57" s="10">
        <v>146</v>
      </c>
      <c r="I57" s="10">
        <v>944</v>
      </c>
      <c r="J57" s="1">
        <f t="shared" si="3"/>
        <v>6</v>
      </c>
      <c r="K57" s="5">
        <f t="shared" si="4"/>
        <v>157.33333333333334</v>
      </c>
      <c r="L57" t="s">
        <v>148</v>
      </c>
    </row>
    <row r="58" spans="1:12" ht="15.75" thickBot="1" x14ac:dyDescent="0.25">
      <c r="A58" s="10">
        <v>15</v>
      </c>
      <c r="B58" s="8" t="s">
        <v>85</v>
      </c>
      <c r="C58" s="9">
        <v>125</v>
      </c>
      <c r="D58" s="9">
        <v>195</v>
      </c>
      <c r="E58" s="9">
        <v>186</v>
      </c>
      <c r="F58" s="9">
        <v>155</v>
      </c>
      <c r="G58" s="9">
        <v>149</v>
      </c>
      <c r="H58" s="9">
        <v>170</v>
      </c>
      <c r="I58" s="9">
        <v>980</v>
      </c>
      <c r="J58" s="1">
        <f t="shared" si="3"/>
        <v>6</v>
      </c>
      <c r="K58" s="5">
        <f t="shared" si="4"/>
        <v>163.33333333333334</v>
      </c>
      <c r="L58" t="s">
        <v>143</v>
      </c>
    </row>
    <row r="59" spans="1:12" ht="15.75" thickBot="1" x14ac:dyDescent="0.25">
      <c r="A59" s="9">
        <v>16</v>
      </c>
      <c r="B59" s="7" t="s">
        <v>15</v>
      </c>
      <c r="C59" s="10">
        <v>171</v>
      </c>
      <c r="D59" s="10">
        <v>165</v>
      </c>
      <c r="E59" s="10">
        <v>173</v>
      </c>
      <c r="F59" s="10">
        <v>144</v>
      </c>
      <c r="G59" s="10">
        <v>188</v>
      </c>
      <c r="H59" s="10">
        <v>103</v>
      </c>
      <c r="I59" s="10">
        <v>944</v>
      </c>
      <c r="J59" s="1">
        <f t="shared" si="3"/>
        <v>6</v>
      </c>
      <c r="K59" s="5">
        <f t="shared" si="4"/>
        <v>157.33333333333334</v>
      </c>
      <c r="L59" t="s">
        <v>148</v>
      </c>
    </row>
    <row r="60" spans="1:12" ht="15.75" thickBot="1" x14ac:dyDescent="0.25">
      <c r="A60" s="10">
        <v>17</v>
      </c>
      <c r="B60" s="8" t="s">
        <v>96</v>
      </c>
      <c r="C60" s="9">
        <v>189</v>
      </c>
      <c r="D60" s="9">
        <v>161</v>
      </c>
      <c r="E60" s="9">
        <v>193</v>
      </c>
      <c r="F60" s="9">
        <v>148</v>
      </c>
      <c r="G60" s="9">
        <v>167</v>
      </c>
      <c r="H60" s="9">
        <v>146</v>
      </c>
      <c r="I60" s="9">
        <v>1004</v>
      </c>
      <c r="J60" s="1">
        <f t="shared" si="3"/>
        <v>6</v>
      </c>
      <c r="K60" s="5">
        <f t="shared" si="4"/>
        <v>167.33333333333334</v>
      </c>
      <c r="L60" t="s">
        <v>143</v>
      </c>
    </row>
    <row r="61" spans="1:12" ht="15.75" thickBot="1" x14ac:dyDescent="0.25">
      <c r="A61" s="9">
        <v>18</v>
      </c>
      <c r="B61" s="7" t="s">
        <v>46</v>
      </c>
      <c r="C61" s="10">
        <v>147</v>
      </c>
      <c r="D61" s="10">
        <v>135</v>
      </c>
      <c r="E61" s="10">
        <v>159</v>
      </c>
      <c r="F61" s="10">
        <v>155</v>
      </c>
      <c r="G61" s="10">
        <v>176</v>
      </c>
      <c r="H61" s="10">
        <v>128</v>
      </c>
      <c r="I61" s="10">
        <v>900</v>
      </c>
      <c r="J61" s="1">
        <f t="shared" si="3"/>
        <v>6</v>
      </c>
      <c r="K61" s="5">
        <f t="shared" si="4"/>
        <v>150</v>
      </c>
      <c r="L61" t="s">
        <v>148</v>
      </c>
    </row>
    <row r="62" spans="1:12" ht="15.75" thickBot="1" x14ac:dyDescent="0.25">
      <c r="A62" s="10">
        <v>19</v>
      </c>
      <c r="B62" s="8" t="s">
        <v>53</v>
      </c>
      <c r="C62" s="9">
        <v>175</v>
      </c>
      <c r="D62" s="9">
        <v>166</v>
      </c>
      <c r="E62" s="9">
        <v>161</v>
      </c>
      <c r="F62" s="9">
        <v>161</v>
      </c>
      <c r="G62" s="9">
        <v>178</v>
      </c>
      <c r="H62" s="9">
        <v>160</v>
      </c>
      <c r="I62" s="9">
        <v>1001</v>
      </c>
      <c r="J62" s="1">
        <f t="shared" si="3"/>
        <v>6</v>
      </c>
      <c r="K62" s="5">
        <f t="shared" si="4"/>
        <v>166.83333333333334</v>
      </c>
      <c r="L62" t="s">
        <v>144</v>
      </c>
    </row>
    <row r="63" spans="1:12" ht="15.75" thickBot="1" x14ac:dyDescent="0.25">
      <c r="A63" s="9">
        <v>20</v>
      </c>
      <c r="B63" s="7" t="s">
        <v>56</v>
      </c>
      <c r="C63" s="10">
        <v>165</v>
      </c>
      <c r="D63" s="10">
        <v>155</v>
      </c>
      <c r="E63" s="10">
        <v>169</v>
      </c>
      <c r="F63" s="10">
        <v>171</v>
      </c>
      <c r="G63" s="10">
        <v>150</v>
      </c>
      <c r="H63" s="10">
        <v>184</v>
      </c>
      <c r="I63" s="10">
        <v>994</v>
      </c>
      <c r="J63" s="1">
        <f t="shared" si="3"/>
        <v>6</v>
      </c>
      <c r="K63" s="5">
        <f t="shared" si="4"/>
        <v>165.66666666666666</v>
      </c>
      <c r="L63" t="s">
        <v>144</v>
      </c>
    </row>
    <row r="64" spans="1:12" ht="15.75" thickBot="1" x14ac:dyDescent="0.25">
      <c r="A64" s="10">
        <v>21</v>
      </c>
      <c r="B64" s="8" t="s">
        <v>44</v>
      </c>
      <c r="C64" s="9">
        <v>102</v>
      </c>
      <c r="D64" s="9">
        <v>118</v>
      </c>
      <c r="E64" s="9">
        <v>168</v>
      </c>
      <c r="F64" s="9">
        <v>162</v>
      </c>
      <c r="G64" s="9">
        <v>162</v>
      </c>
      <c r="H64" s="9">
        <v>126</v>
      </c>
      <c r="I64" s="9">
        <v>838</v>
      </c>
      <c r="J64" s="1">
        <f t="shared" si="3"/>
        <v>6</v>
      </c>
      <c r="K64" s="5">
        <f t="shared" si="4"/>
        <v>139.66666666666666</v>
      </c>
      <c r="L64" t="s">
        <v>143</v>
      </c>
    </row>
    <row r="65" spans="1:12" ht="15.75" thickBot="1" x14ac:dyDescent="0.25">
      <c r="A65" s="9">
        <v>22</v>
      </c>
      <c r="B65" s="7" t="s">
        <v>16</v>
      </c>
      <c r="C65" s="10">
        <v>135</v>
      </c>
      <c r="D65" s="10">
        <v>148</v>
      </c>
      <c r="E65" s="10">
        <v>140</v>
      </c>
      <c r="F65" s="10">
        <v>151</v>
      </c>
      <c r="G65" s="10">
        <v>145</v>
      </c>
      <c r="H65" s="10">
        <v>117</v>
      </c>
      <c r="I65" s="10">
        <v>836</v>
      </c>
      <c r="J65" s="1">
        <f t="shared" si="3"/>
        <v>6</v>
      </c>
      <c r="K65" s="5">
        <f t="shared" si="4"/>
        <v>139.33333333333334</v>
      </c>
      <c r="L65" t="s">
        <v>148</v>
      </c>
    </row>
    <row r="66" spans="1:12" ht="15.75" thickBot="1" x14ac:dyDescent="0.25">
      <c r="A66" s="10">
        <v>23</v>
      </c>
      <c r="B66" s="8" t="s">
        <v>14</v>
      </c>
      <c r="C66" s="9">
        <v>153</v>
      </c>
      <c r="D66" s="9">
        <v>146</v>
      </c>
      <c r="E66" s="9">
        <v>124</v>
      </c>
      <c r="F66" s="9">
        <v>126</v>
      </c>
      <c r="G66" s="9">
        <v>134</v>
      </c>
      <c r="H66" s="9">
        <v>121</v>
      </c>
      <c r="I66" s="9">
        <v>804</v>
      </c>
      <c r="J66" s="1">
        <f t="shared" si="3"/>
        <v>6</v>
      </c>
      <c r="K66" s="5">
        <f t="shared" si="4"/>
        <v>134</v>
      </c>
      <c r="L66" t="s">
        <v>148</v>
      </c>
    </row>
    <row r="67" spans="1:12" ht="15.75" thickBot="1" x14ac:dyDescent="0.25">
      <c r="A67" s="9">
        <v>24</v>
      </c>
      <c r="B67" s="7" t="s">
        <v>20</v>
      </c>
      <c r="C67" s="10">
        <v>138</v>
      </c>
      <c r="D67" s="10">
        <v>110</v>
      </c>
      <c r="E67" s="10">
        <v>131</v>
      </c>
      <c r="F67" s="10">
        <v>99</v>
      </c>
      <c r="G67" s="10">
        <v>160</v>
      </c>
      <c r="H67" s="10">
        <v>136</v>
      </c>
      <c r="I67" s="10">
        <v>774</v>
      </c>
      <c r="J67" s="1">
        <f t="shared" si="3"/>
        <v>6</v>
      </c>
      <c r="K67" s="5">
        <f t="shared" si="4"/>
        <v>129</v>
      </c>
      <c r="L67" t="s">
        <v>148</v>
      </c>
    </row>
    <row r="68" spans="1:12" ht="15.75" thickBot="1" x14ac:dyDescent="0.25">
      <c r="A68" s="10">
        <v>25</v>
      </c>
      <c r="B68" s="8" t="s">
        <v>47</v>
      </c>
      <c r="C68" s="9">
        <v>112</v>
      </c>
      <c r="D68" s="9">
        <v>99</v>
      </c>
      <c r="E68" s="9">
        <v>129</v>
      </c>
      <c r="F68" s="9">
        <v>134</v>
      </c>
      <c r="G68" s="9">
        <v>105</v>
      </c>
      <c r="H68" s="9">
        <v>116</v>
      </c>
      <c r="I68" s="9">
        <v>695</v>
      </c>
      <c r="J68" s="1">
        <f t="shared" si="3"/>
        <v>6</v>
      </c>
      <c r="K68" s="5">
        <f t="shared" si="4"/>
        <v>115.83333333333333</v>
      </c>
      <c r="L68" t="s">
        <v>148</v>
      </c>
    </row>
    <row r="69" spans="1:12" ht="15.75" thickBot="1" x14ac:dyDescent="0.25">
      <c r="A69" s="9">
        <v>26</v>
      </c>
      <c r="B69" s="7" t="s">
        <v>88</v>
      </c>
      <c r="C69" s="10">
        <v>191</v>
      </c>
      <c r="D69" s="10">
        <v>166</v>
      </c>
      <c r="E69" s="11">
        <v>232</v>
      </c>
      <c r="F69" s="10">
        <v>176</v>
      </c>
      <c r="G69" s="10">
        <v>166</v>
      </c>
      <c r="H69" s="10">
        <v>175</v>
      </c>
      <c r="I69" s="10">
        <v>1106</v>
      </c>
      <c r="J69" s="1">
        <f t="shared" si="3"/>
        <v>6</v>
      </c>
      <c r="K69" s="5">
        <f t="shared" si="4"/>
        <v>184.33333333333334</v>
      </c>
      <c r="L69" t="s">
        <v>144</v>
      </c>
    </row>
    <row r="70" spans="1:12" ht="15.75" thickBot="1" x14ac:dyDescent="0.25">
      <c r="A70" s="10">
        <v>27</v>
      </c>
      <c r="B70" s="8" t="s">
        <v>102</v>
      </c>
      <c r="C70" s="12">
        <v>226</v>
      </c>
      <c r="D70" s="9">
        <v>195</v>
      </c>
      <c r="E70" s="9">
        <v>164</v>
      </c>
      <c r="F70" s="9">
        <v>182</v>
      </c>
      <c r="G70" s="9">
        <v>160</v>
      </c>
      <c r="H70" s="9">
        <v>161</v>
      </c>
      <c r="I70" s="9">
        <v>1088</v>
      </c>
      <c r="J70" s="1">
        <f t="shared" si="3"/>
        <v>6</v>
      </c>
      <c r="K70" s="5">
        <f t="shared" si="4"/>
        <v>181.33333333333334</v>
      </c>
      <c r="L70" t="s">
        <v>144</v>
      </c>
    </row>
    <row r="71" spans="1:12" ht="15.75" thickBot="1" x14ac:dyDescent="0.25">
      <c r="A71" s="9">
        <v>28</v>
      </c>
      <c r="B71" s="7" t="s">
        <v>58</v>
      </c>
      <c r="C71" s="10">
        <v>177</v>
      </c>
      <c r="D71" s="10">
        <v>178</v>
      </c>
      <c r="E71" s="10">
        <v>177</v>
      </c>
      <c r="F71" s="10">
        <v>192</v>
      </c>
      <c r="G71" s="10">
        <v>168</v>
      </c>
      <c r="H71" s="10">
        <v>178</v>
      </c>
      <c r="I71" s="10">
        <v>1070</v>
      </c>
      <c r="J71" s="1">
        <f t="shared" si="3"/>
        <v>6</v>
      </c>
      <c r="K71" s="5">
        <f t="shared" si="4"/>
        <v>178.33333333333334</v>
      </c>
      <c r="L71" t="s">
        <v>144</v>
      </c>
    </row>
    <row r="72" spans="1:12" ht="15.75" thickBot="1" x14ac:dyDescent="0.25">
      <c r="A72" s="10">
        <v>29</v>
      </c>
      <c r="B72" s="8" t="s">
        <v>28</v>
      </c>
      <c r="C72" s="9">
        <v>168</v>
      </c>
      <c r="D72" s="9">
        <v>196</v>
      </c>
      <c r="E72" s="12">
        <v>202</v>
      </c>
      <c r="F72" s="9">
        <v>170</v>
      </c>
      <c r="G72" s="9">
        <v>163</v>
      </c>
      <c r="H72" s="9">
        <v>193</v>
      </c>
      <c r="I72" s="9">
        <v>1092</v>
      </c>
      <c r="J72" s="1">
        <f t="shared" si="3"/>
        <v>6</v>
      </c>
      <c r="K72" s="5">
        <f t="shared" si="4"/>
        <v>182</v>
      </c>
      <c r="L72" t="s">
        <v>144</v>
      </c>
    </row>
    <row r="73" spans="1:12" ht="15.75" thickBot="1" x14ac:dyDescent="0.25">
      <c r="A73" s="9">
        <v>30</v>
      </c>
      <c r="B73" s="7" t="s">
        <v>86</v>
      </c>
      <c r="C73" s="10">
        <v>117</v>
      </c>
      <c r="D73" s="10">
        <v>163</v>
      </c>
      <c r="E73" s="11">
        <v>246</v>
      </c>
      <c r="F73" s="10">
        <v>169</v>
      </c>
      <c r="G73" s="10">
        <v>146</v>
      </c>
      <c r="H73" s="10">
        <v>166</v>
      </c>
      <c r="I73" s="10">
        <v>1007</v>
      </c>
      <c r="J73" s="1">
        <f t="shared" si="3"/>
        <v>6</v>
      </c>
      <c r="K73" s="5">
        <f t="shared" si="4"/>
        <v>167.83333333333334</v>
      </c>
      <c r="L73" t="s">
        <v>144</v>
      </c>
    </row>
    <row r="74" spans="1:12" ht="15.75" thickBot="1" x14ac:dyDescent="0.25">
      <c r="A74" s="10">
        <v>31</v>
      </c>
      <c r="B74" s="8" t="s">
        <v>98</v>
      </c>
      <c r="C74" s="12">
        <v>204</v>
      </c>
      <c r="D74" s="9">
        <v>148</v>
      </c>
      <c r="E74" s="9">
        <v>193</v>
      </c>
      <c r="F74" s="9">
        <v>193</v>
      </c>
      <c r="G74" s="9">
        <v>161</v>
      </c>
      <c r="H74" s="9">
        <v>137</v>
      </c>
      <c r="I74" s="9">
        <v>1036</v>
      </c>
      <c r="J74" s="1">
        <f t="shared" si="3"/>
        <v>6</v>
      </c>
      <c r="K74" s="5">
        <f t="shared" si="4"/>
        <v>172.66666666666666</v>
      </c>
      <c r="L74" t="s">
        <v>144</v>
      </c>
    </row>
    <row r="75" spans="1:12" ht="15.75" thickBot="1" x14ac:dyDescent="0.25">
      <c r="A75" s="9">
        <v>32</v>
      </c>
      <c r="B75" s="7" t="s">
        <v>135</v>
      </c>
      <c r="C75" s="11">
        <v>201</v>
      </c>
      <c r="D75" s="10">
        <v>173</v>
      </c>
      <c r="E75" s="10">
        <v>138</v>
      </c>
      <c r="F75" s="10">
        <v>124</v>
      </c>
      <c r="G75" s="10">
        <v>164</v>
      </c>
      <c r="H75" s="10">
        <v>171</v>
      </c>
      <c r="I75" s="10">
        <v>971</v>
      </c>
      <c r="J75" s="1">
        <f t="shared" si="3"/>
        <v>6</v>
      </c>
      <c r="K75" s="5">
        <f t="shared" si="4"/>
        <v>161.83333333333334</v>
      </c>
      <c r="L75" t="s">
        <v>144</v>
      </c>
    </row>
    <row r="76" spans="1:12" ht="15.75" thickBot="1" x14ac:dyDescent="0.25">
      <c r="A76" s="10">
        <v>33</v>
      </c>
      <c r="B76" s="8" t="s">
        <v>97</v>
      </c>
      <c r="C76" s="9">
        <v>160</v>
      </c>
      <c r="D76" s="9">
        <v>150</v>
      </c>
      <c r="E76" s="9">
        <v>149</v>
      </c>
      <c r="F76" s="9">
        <v>153</v>
      </c>
      <c r="G76" s="9">
        <v>138</v>
      </c>
      <c r="H76" s="12">
        <v>202</v>
      </c>
      <c r="I76" s="9">
        <v>952</v>
      </c>
      <c r="J76" s="1">
        <f t="shared" si="3"/>
        <v>6</v>
      </c>
      <c r="K76" s="5">
        <f t="shared" si="4"/>
        <v>158.66666666666666</v>
      </c>
      <c r="L76" t="s">
        <v>144</v>
      </c>
    </row>
    <row r="77" spans="1:12" ht="15.75" thickBot="1" x14ac:dyDescent="0.25">
      <c r="A77" s="9">
        <v>34</v>
      </c>
      <c r="B77" s="7" t="s">
        <v>136</v>
      </c>
      <c r="C77" s="10">
        <v>165</v>
      </c>
      <c r="D77" s="10">
        <v>161</v>
      </c>
      <c r="E77" s="10">
        <v>177</v>
      </c>
      <c r="F77" s="10">
        <v>148</v>
      </c>
      <c r="G77" s="10">
        <v>136</v>
      </c>
      <c r="H77" s="10">
        <v>141</v>
      </c>
      <c r="I77" s="10">
        <v>928</v>
      </c>
      <c r="J77" s="1">
        <f t="shared" si="3"/>
        <v>6</v>
      </c>
      <c r="K77" s="5">
        <f t="shared" si="4"/>
        <v>154.66666666666666</v>
      </c>
      <c r="L77" t="s">
        <v>144</v>
      </c>
    </row>
    <row r="78" spans="1:12" ht="15.75" thickBot="1" x14ac:dyDescent="0.25">
      <c r="A78" s="10">
        <v>35</v>
      </c>
      <c r="B78" s="8" t="s">
        <v>100</v>
      </c>
      <c r="C78" s="9">
        <v>159</v>
      </c>
      <c r="D78" s="9">
        <v>157</v>
      </c>
      <c r="E78" s="9">
        <v>158</v>
      </c>
      <c r="F78" s="9">
        <v>149</v>
      </c>
      <c r="G78" s="9">
        <v>177</v>
      </c>
      <c r="H78" s="9">
        <v>198</v>
      </c>
      <c r="I78" s="9">
        <v>998</v>
      </c>
      <c r="J78" s="1">
        <f t="shared" si="3"/>
        <v>6</v>
      </c>
      <c r="K78" s="5">
        <f t="shared" si="4"/>
        <v>166.33333333333334</v>
      </c>
      <c r="L78" t="s">
        <v>144</v>
      </c>
    </row>
    <row r="79" spans="1:12" ht="15.75" thickBot="1" x14ac:dyDescent="0.25">
      <c r="A79" s="9">
        <v>36</v>
      </c>
      <c r="B79" s="7" t="s">
        <v>39</v>
      </c>
      <c r="C79" s="10">
        <v>148</v>
      </c>
      <c r="D79" s="10">
        <v>179</v>
      </c>
      <c r="E79" s="10">
        <v>152</v>
      </c>
      <c r="F79" s="10">
        <v>134</v>
      </c>
      <c r="G79" s="10">
        <v>178</v>
      </c>
      <c r="H79" s="10">
        <v>179</v>
      </c>
      <c r="I79" s="10">
        <v>970</v>
      </c>
      <c r="J79" s="1">
        <f t="shared" si="3"/>
        <v>6</v>
      </c>
      <c r="K79" s="5">
        <f t="shared" si="4"/>
        <v>161.66666666666666</v>
      </c>
      <c r="L79" t="s">
        <v>144</v>
      </c>
    </row>
    <row r="80" spans="1:12" ht="15.75" thickBot="1" x14ac:dyDescent="0.25">
      <c r="A80" s="10">
        <v>37</v>
      </c>
      <c r="B80" s="8" t="s">
        <v>87</v>
      </c>
      <c r="C80" s="9">
        <v>141</v>
      </c>
      <c r="D80" s="9">
        <v>194</v>
      </c>
      <c r="E80" s="9">
        <v>186</v>
      </c>
      <c r="F80" s="9">
        <v>146</v>
      </c>
      <c r="G80" s="9">
        <v>141</v>
      </c>
      <c r="H80" s="9">
        <v>160</v>
      </c>
      <c r="I80" s="9">
        <v>968</v>
      </c>
      <c r="J80" s="1">
        <f t="shared" si="3"/>
        <v>6</v>
      </c>
      <c r="K80" s="5">
        <f t="shared" si="4"/>
        <v>161.33333333333334</v>
      </c>
      <c r="L80" t="s">
        <v>144</v>
      </c>
    </row>
    <row r="81" spans="1:12" ht="15.75" thickBot="1" x14ac:dyDescent="0.25">
      <c r="A81" s="9">
        <v>38</v>
      </c>
      <c r="B81" s="7" t="s">
        <v>26</v>
      </c>
      <c r="C81" s="10">
        <v>144</v>
      </c>
      <c r="D81" s="11">
        <v>224</v>
      </c>
      <c r="E81" s="10">
        <v>181</v>
      </c>
      <c r="F81" s="11">
        <v>212</v>
      </c>
      <c r="G81" s="10">
        <v>145</v>
      </c>
      <c r="H81" s="10">
        <v>175</v>
      </c>
      <c r="I81" s="10">
        <v>1081</v>
      </c>
      <c r="J81" s="1">
        <f t="shared" si="3"/>
        <v>6</v>
      </c>
      <c r="K81" s="5">
        <f t="shared" si="4"/>
        <v>180.16666666666666</v>
      </c>
      <c r="L81" t="s">
        <v>144</v>
      </c>
    </row>
    <row r="82" spans="1:12" ht="15.75" thickBot="1" x14ac:dyDescent="0.25">
      <c r="A82" s="10">
        <v>39</v>
      </c>
      <c r="B82" s="8" t="s">
        <v>99</v>
      </c>
      <c r="C82" s="9">
        <v>132</v>
      </c>
      <c r="D82" s="9">
        <v>167</v>
      </c>
      <c r="E82" s="9">
        <v>159</v>
      </c>
      <c r="F82" s="9">
        <v>153</v>
      </c>
      <c r="G82" s="9">
        <v>117</v>
      </c>
      <c r="H82" s="9">
        <v>121</v>
      </c>
      <c r="I82" s="9">
        <v>849</v>
      </c>
      <c r="J82" s="1">
        <f t="shared" si="3"/>
        <v>6</v>
      </c>
      <c r="K82" s="5">
        <f t="shared" si="4"/>
        <v>141.5</v>
      </c>
      <c r="L82" t="s">
        <v>144</v>
      </c>
    </row>
    <row r="83" spans="1:12" ht="15.75" thickBot="1" x14ac:dyDescent="0.25">
      <c r="A83" s="9">
        <v>40</v>
      </c>
      <c r="B83" s="7" t="s">
        <v>89</v>
      </c>
      <c r="C83" s="10">
        <v>170</v>
      </c>
      <c r="D83" s="10">
        <v>161</v>
      </c>
      <c r="E83" s="10">
        <v>147</v>
      </c>
      <c r="F83" s="10">
        <v>86</v>
      </c>
      <c r="G83" s="10">
        <v>131</v>
      </c>
      <c r="H83" s="10">
        <v>156</v>
      </c>
      <c r="I83" s="10">
        <v>851</v>
      </c>
      <c r="J83" s="1">
        <f t="shared" si="3"/>
        <v>6</v>
      </c>
      <c r="K83" s="5">
        <f t="shared" si="4"/>
        <v>141.83333333333334</v>
      </c>
      <c r="L83" t="s">
        <v>144</v>
      </c>
    </row>
    <row r="84" spans="1:12" ht="15.75" thickBot="1" x14ac:dyDescent="0.25">
      <c r="A84" s="10">
        <v>41</v>
      </c>
      <c r="B84" s="8" t="s">
        <v>25</v>
      </c>
      <c r="C84" s="9">
        <v>170</v>
      </c>
      <c r="D84" s="9">
        <v>114</v>
      </c>
      <c r="E84" s="12">
        <v>204</v>
      </c>
      <c r="F84" s="9">
        <v>178</v>
      </c>
      <c r="G84" s="9">
        <v>194</v>
      </c>
      <c r="H84" s="9">
        <v>156</v>
      </c>
      <c r="I84" s="9">
        <v>1016</v>
      </c>
      <c r="J84" s="1">
        <f t="shared" si="3"/>
        <v>6</v>
      </c>
      <c r="K84" s="5">
        <f t="shared" si="4"/>
        <v>169.33333333333334</v>
      </c>
      <c r="L84" t="s">
        <v>144</v>
      </c>
    </row>
    <row r="85" spans="1:12" ht="15.75" thickBot="1" x14ac:dyDescent="0.25">
      <c r="A85" s="9">
        <v>42</v>
      </c>
      <c r="B85" s="7" t="s">
        <v>60</v>
      </c>
      <c r="C85" s="10">
        <v>146</v>
      </c>
      <c r="D85" s="10">
        <v>181</v>
      </c>
      <c r="E85" s="10">
        <v>169</v>
      </c>
      <c r="F85" s="10">
        <v>170</v>
      </c>
      <c r="G85" s="10">
        <v>151</v>
      </c>
      <c r="H85" s="10">
        <v>162</v>
      </c>
      <c r="I85" s="10">
        <v>979</v>
      </c>
      <c r="J85" s="1">
        <f t="shared" si="3"/>
        <v>6</v>
      </c>
      <c r="K85" s="5">
        <f t="shared" si="4"/>
        <v>163.16666666666666</v>
      </c>
      <c r="L85" t="s">
        <v>144</v>
      </c>
    </row>
    <row r="86" spans="1:12" ht="15.75" thickBot="1" x14ac:dyDescent="0.25">
      <c r="A86" s="10">
        <v>43</v>
      </c>
      <c r="B86" s="8" t="s">
        <v>31</v>
      </c>
      <c r="C86" s="9">
        <v>124</v>
      </c>
      <c r="D86" s="9">
        <v>178</v>
      </c>
      <c r="E86" s="9">
        <v>152</v>
      </c>
      <c r="F86" s="9">
        <v>164</v>
      </c>
      <c r="G86" s="9">
        <v>144</v>
      </c>
      <c r="H86" s="9">
        <v>145</v>
      </c>
      <c r="I86" s="9">
        <v>907</v>
      </c>
      <c r="J86" s="1">
        <f t="shared" si="3"/>
        <v>6</v>
      </c>
      <c r="K86" s="5">
        <f t="shared" si="4"/>
        <v>151.16666666666666</v>
      </c>
      <c r="L86" t="s">
        <v>144</v>
      </c>
    </row>
    <row r="87" spans="1:12" ht="15.75" thickBot="1" x14ac:dyDescent="0.25">
      <c r="A87" s="9">
        <v>44</v>
      </c>
      <c r="B87" s="7" t="s">
        <v>38</v>
      </c>
      <c r="C87" s="10">
        <v>176</v>
      </c>
      <c r="D87" s="10">
        <v>118</v>
      </c>
      <c r="E87" s="10">
        <v>128</v>
      </c>
      <c r="F87" s="10">
        <v>122</v>
      </c>
      <c r="G87" s="10">
        <v>103</v>
      </c>
      <c r="H87" s="10">
        <v>144</v>
      </c>
      <c r="I87" s="10">
        <v>791</v>
      </c>
      <c r="J87" s="1">
        <f t="shared" si="3"/>
        <v>6</v>
      </c>
      <c r="K87" s="5">
        <f t="shared" si="4"/>
        <v>131.83333333333334</v>
      </c>
      <c r="L87" t="s">
        <v>144</v>
      </c>
    </row>
    <row r="89" spans="1:12" ht="15.75" x14ac:dyDescent="0.2">
      <c r="B89" s="67" t="s">
        <v>138</v>
      </c>
      <c r="C89" s="2">
        <f>COUNTIF(C44:H87,"&gt;200")</f>
        <v>27</v>
      </c>
      <c r="H89" s="1" t="s">
        <v>0</v>
      </c>
      <c r="I89" s="2">
        <f>SUM(I44:I88)</f>
        <v>43012</v>
      </c>
      <c r="J89" s="2">
        <f>SUM(J44:J88)</f>
        <v>264</v>
      </c>
      <c r="K89" s="3">
        <f t="shared" ref="K89" si="5">SUM(I89/J89)</f>
        <v>162.92424242424244</v>
      </c>
    </row>
    <row r="92" spans="1:12" ht="15.75" x14ac:dyDescent="0.2">
      <c r="H92" s="2" t="s">
        <v>0</v>
      </c>
      <c r="I92" s="2">
        <f>SUM(I39+I89)</f>
        <v>74780</v>
      </c>
      <c r="J92" s="2">
        <f>SUM(J39+J89)</f>
        <v>468</v>
      </c>
      <c r="K92" s="3">
        <f t="shared" ref="K92" si="6">SUM(I92/J92)</f>
        <v>159.7863247863248</v>
      </c>
    </row>
    <row r="93" spans="1:12" ht="15.75" x14ac:dyDescent="0.2">
      <c r="B93" s="2" t="s">
        <v>139</v>
      </c>
      <c r="C93" s="2">
        <f>SUM(C39+C89)</f>
        <v>36</v>
      </c>
    </row>
  </sheetData>
  <mergeCells count="2">
    <mergeCell ref="A1:K1"/>
    <mergeCell ref="A41:K41"/>
  </mergeCells>
  <hyperlinks>
    <hyperlink ref="B20" r:id="rId1" display="https://bowling.lexerbowling.com/bowlingdelapraille/championnatsgenevois2023/pl088.htm" xr:uid="{802A7613-74C8-41AE-B7C9-139DA996A26A}"/>
    <hyperlink ref="B24" r:id="rId2" display="https://bowling.lexerbowling.com/bowlingdelapraille/championnatsgenevois2023/pl045.htm" xr:uid="{2BAF07F7-D896-4B38-B2C0-8391DC5CC242}"/>
    <hyperlink ref="B15" r:id="rId3" display="https://bowling.lexerbowling.com/bowlingdelapraille/championnatsgenevois2023/pl087.htm" xr:uid="{5073F508-9B58-4939-8C25-F83FF78B1A36}"/>
    <hyperlink ref="B36" r:id="rId4" display="https://bowling.lexerbowling.com/bowlingdelapraille/championnatsgenevois2023/pl071.htm" xr:uid="{880F7B09-54FB-4F21-9895-FF257F407891}"/>
    <hyperlink ref="B11" r:id="rId5" display="https://bowling.lexerbowling.com/bowlingdelapraille/championnatsgenevois2023/pl017.htm" xr:uid="{96364FCB-DDFC-4420-BE3B-BEE41A9970E7}"/>
    <hyperlink ref="B17" r:id="rId6" display="https://bowling.lexerbowling.com/bowlingdelapraille/championnatsgenevois2023/pl02C.htm" xr:uid="{0C32B20B-C8F4-4AF6-AFF3-4FFDA97BBC1F}"/>
    <hyperlink ref="B31" r:id="rId7" display="https://bowling.lexerbowling.com/bowlingdelapraille/championnatsgenevois2023/pl057.htm" xr:uid="{91806D72-C9AF-4227-AC75-0A5DB1D9AD38}"/>
    <hyperlink ref="B30" r:id="rId8" display="https://bowling.lexerbowling.com/bowlingdelapraille/championnatsgenevois2023/pl055.htm" xr:uid="{44111573-F5BE-4938-AD9F-23F71C84DB3F}"/>
    <hyperlink ref="B5" r:id="rId9" display="https://bowling.lexerbowling.com/bowlingdelapraille/championnatsgenevois2023/pl004.htm" xr:uid="{EE327B25-2BFC-4A89-B731-7B5B1111904D}"/>
    <hyperlink ref="B33" r:id="rId10" display="https://bowling.lexerbowling.com/bowlingdelapraille/championnatsgenevois2023/pl084.htm" xr:uid="{56B093CA-FC05-4714-9D43-54CDC1315440}"/>
    <hyperlink ref="B14" r:id="rId11" display="https://bowling.lexerbowling.com/bowlingdelapraille/championnatsgenevois2023/pl0AC.htm" xr:uid="{0E0D084A-A963-43F5-8006-1005EF84C6DE}"/>
    <hyperlink ref="B10" r:id="rId12" display="https://bowling.lexerbowling.com/bowlingdelapraille/championnatsgenevois2023/pl010.htm" xr:uid="{0A76D575-1054-41AD-A09A-59E3A057E288}"/>
    <hyperlink ref="B19" r:id="rId13" display="https://bowling.lexerbowling.com/bowlingdelapraille/championnatsgenevois2023/pl0A3.htm" xr:uid="{FD67BF1C-36F9-46D0-8B33-8B7E76C90AC2}"/>
    <hyperlink ref="B9" r:id="rId14" display="https://bowling.lexerbowling.com/bowlingdelapraille/championnatsgenevois2023/pl00C.htm" xr:uid="{8D9523FB-F908-4EB0-9BB2-56A0DFB026C6}"/>
    <hyperlink ref="B22" r:id="rId15" display="https://bowling.lexerbowling.com/bowlingdelapraille/championnatsgenevois2023/pl041.htm" xr:uid="{B644B416-5EF3-4C75-A9FA-D0C7EC72FED2}"/>
    <hyperlink ref="B37" r:id="rId16" display="https://bowling.lexerbowling.com/bowlingdelapraille/championnatsgenevois2023/pl090.htm" xr:uid="{6E94A6EC-D6A4-44E3-A847-454325327B3A}"/>
    <hyperlink ref="B12" r:id="rId17" display="https://bowling.lexerbowling.com/bowlingdelapraille/championnatsgenevois2023/pl09E.htm" xr:uid="{26BA31DD-21B5-4825-B024-765AE24CA0D8}"/>
    <hyperlink ref="B23" r:id="rId18" display="https://bowling.lexerbowling.com/bowlingdelapraille/championnatsgenevois2023/pl043.htm" xr:uid="{E77D2CF0-9313-4E53-916A-0C7CE0D58A43}"/>
    <hyperlink ref="B29" r:id="rId19" display="https://bowling.lexerbowling.com/bowlingdelapraille/championnatsgenevois2023/pl050.htm" xr:uid="{F5C3F68A-A6FD-4BAC-8D77-FF3219974785}"/>
    <hyperlink ref="B7" r:id="rId20" display="https://bowling.lexerbowling.com/bowlingdelapraille/championnatsgenevois2023/pl008.htm" xr:uid="{064A903F-7640-4B35-AB42-3B09F49C833D}"/>
    <hyperlink ref="B34" r:id="rId21" display="https://bowling.lexerbowling.com/bowlingdelapraille/championnatsgenevois2023/pl06B.htm" xr:uid="{B3DEF763-99D1-4178-9F85-2018A732BFC0}"/>
    <hyperlink ref="B25" r:id="rId22" display="https://bowling.lexerbowling.com/bowlingdelapraille/championnatsgenevois2023/pl0A2.htm" xr:uid="{D6349C9D-4CD7-48B5-A442-6496D356D64A}"/>
    <hyperlink ref="B16" r:id="rId23" display="https://bowling.lexerbowling.com/bowlingdelapraille/championnatsgenevois2023/pl02B.htm" xr:uid="{AFF8DE2F-DEA3-48CF-B841-0B7AF760B90D}"/>
    <hyperlink ref="B6" r:id="rId24" display="https://bowling.lexerbowling.com/bowlingdelapraille/championnatsgenevois2023/pl005.htm" xr:uid="{C8051DAB-0B6B-4083-AE50-5E21A1D5B2C5}"/>
    <hyperlink ref="B35" r:id="rId25" display="https://bowling.lexerbowling.com/bowlingdelapraille/championnatsgenevois2023/pl070.htm" xr:uid="{339E9E1A-618E-434B-B9E9-EF99C1AF8216}"/>
    <hyperlink ref="B18" r:id="rId26" display="https://bowling.lexerbowling.com/bowlingdelapraille/championnatsgenevois2023/pl02D.htm" xr:uid="{E0762CC6-63E3-4834-A80F-95AB8AFC4BAD}"/>
    <hyperlink ref="B28" r:id="rId27" display="https://bowling.lexerbowling.com/bowlingdelapraille/championnatsgenevois2023/pl04F.htm" xr:uid="{1986BAD0-67C4-4342-8572-FE32CA3ECB57}"/>
    <hyperlink ref="B32" r:id="rId28" display="https://bowling.lexerbowling.com/bowlingdelapraille/championnatsgenevois2023/pl05D.htm" xr:uid="{B60C4A1C-C9F9-4F48-85A1-8D160548FE17}"/>
    <hyperlink ref="B26" r:id="rId29" display="https://bowling.lexerbowling.com/bowlingdelapraille/championnatsgenevois2023/pl0A9.htm" xr:uid="{7A7BA560-9549-4598-97C2-CAA6E83AA7A4}"/>
    <hyperlink ref="B27" r:id="rId30" display="https://bowling.lexerbowling.com/bowlingdelapraille/championnatsgenevois2023/pl0A1.htm" xr:uid="{03B087E7-783E-4DD3-BB3A-08A0BA5E1EBD}"/>
    <hyperlink ref="B21" r:id="rId31" display="https://bowling.lexerbowling.com/bowlingdelapraille/championnatsgenevois2023/pl0A6.htm" xr:uid="{0C6F7A28-E4BE-4479-ABC6-DD921F16BE33}"/>
    <hyperlink ref="B8" r:id="rId32" display="https://bowling.lexerbowling.com/bowlingdelapraille/championnatsgenevois2023/pl096.htm" xr:uid="{F1E3103D-53A0-457F-8F6E-9C59B77A1875}"/>
    <hyperlink ref="B4" r:id="rId33" display="https://bowling.lexerbowling.com/bowlingdelapraille/championnatsgenevois2023/pl0A7.htm" xr:uid="{F0DC5755-3243-4557-91A7-85A1CB8BC11E}"/>
    <hyperlink ref="B13" r:id="rId34" display="https://bowling.lexerbowling.com/bowlingdelapraille/championnatsgenevois2023/pl091.htm" xr:uid="{11D3B3AE-3841-451B-891A-4152D291F3C9}"/>
    <hyperlink ref="B44" r:id="rId35" display="https://bowling.lexerbowling.com/bowlingdelapraille/championnatsgenevois2023/pl05A.htm" xr:uid="{8F9DA68F-78D4-4BA1-897C-AEB0F4011D13}"/>
    <hyperlink ref="B45" r:id="rId36" display="https://bowling.lexerbowling.com/bowlingdelapraille/championnatsgenevois2023/pl02A.htm" xr:uid="{5C7C761B-6BE0-4B2C-ACEC-C4A1DB140376}"/>
    <hyperlink ref="B46" r:id="rId37" display="https://bowling.lexerbowling.com/bowlingdelapraille/championnatsgenevois2023/pl00A.htm" xr:uid="{6369661B-6E9C-439F-A77E-AA7CFEAC1B01}"/>
    <hyperlink ref="B47" r:id="rId38" display="https://bowling.lexerbowling.com/bowlingdelapraille/championnatsgenevois2023/pl04D.htm" xr:uid="{DFE8D819-F5A6-47DC-9851-6C934B9527D6}"/>
    <hyperlink ref="B48" r:id="rId39" display="https://bowling.lexerbowling.com/bowlingdelapraille/championnatsgenevois2023/pl059.htm" xr:uid="{177B5C2C-A087-4A4C-91F1-F78899153DF7}"/>
    <hyperlink ref="B49" r:id="rId40" display="https://bowling.lexerbowling.com/bowlingdelapraille/championnatsgenevois2023/pl01F.htm" xr:uid="{851E469D-CE9E-40A3-9257-98E6E37E0E46}"/>
    <hyperlink ref="B50" r:id="rId41" display="https://bowling.lexerbowling.com/bowlingdelapraille/championnatsgenevois2023/pl061.htm" xr:uid="{85A95976-523E-4811-B1D8-68645EC90D32}"/>
    <hyperlink ref="B51" r:id="rId42" display="https://bowling.lexerbowling.com/bowlingdelapraille/championnatsgenevois2023/pl04A.htm" xr:uid="{1610C652-A464-4B39-AF25-DA4937A753B1}"/>
    <hyperlink ref="B52" r:id="rId43" display="https://bowling.lexerbowling.com/bowlingdelapraille/championnatsgenevois2023/pl022.htm" xr:uid="{6CD149B4-63C4-45AD-BE8C-593F4BADDB83}"/>
    <hyperlink ref="B53" r:id="rId44" display="https://bowling.lexerbowling.com/bowlingdelapraille/championnatsgenevois2023/pl021.htm" xr:uid="{BEF24716-EE84-4BB4-B103-A8F84CFC301B}"/>
    <hyperlink ref="B54" r:id="rId45" display="https://bowling.lexerbowling.com/bowlingdelapraille/championnatsgenevois2023/pl075.htm" xr:uid="{9D5BAE99-7D8D-4F1E-A2AB-E94F599F7B1A}"/>
    <hyperlink ref="B55" r:id="rId46" display="https://bowling.lexerbowling.com/bowlingdelapraille/championnatsgenevois2023/pl076.htm" xr:uid="{7A6A0162-44B0-4727-8638-F7ADC36B6930}"/>
    <hyperlink ref="B56" r:id="rId47" display="https://bowling.lexerbowling.com/bowlingdelapraille/championnatsgenevois2023/pl07B.htm" xr:uid="{3C44708B-F555-45A4-9984-781F82EC0C29}"/>
    <hyperlink ref="B57" r:id="rId48" display="https://bowling.lexerbowling.com/bowlingdelapraille/championnatsgenevois2023/pl073.htm" xr:uid="{43B43EEE-9A1C-4239-ADBB-FD9E78380340}"/>
    <hyperlink ref="B58" r:id="rId49" display="https://bowling.lexerbowling.com/bowlingdelapraille/championnatsgenevois2023/pl01D.htm" xr:uid="{84CEF6D3-E73E-4E8E-AFF5-A3815FC63313}"/>
    <hyperlink ref="B59" r:id="rId50" display="https://bowling.lexerbowling.com/bowlingdelapraille/championnatsgenevois2023/pl002.htm" xr:uid="{2369D58F-A8D0-442E-A8AB-FDAAFD75605C}"/>
    <hyperlink ref="B60" r:id="rId51" display="https://bowling.lexerbowling.com/bowlingdelapraille/championnatsgenevois2023/pl068.htm" xr:uid="{0A3214CF-913E-4332-9C94-2634079568B0}"/>
    <hyperlink ref="B61" r:id="rId52" display="https://bowling.lexerbowling.com/bowlingdelapraille/championnatsgenevois2023/pl032.htm" xr:uid="{A1D1DF24-5C0D-4674-B4E0-5F3AF85E1409}"/>
    <hyperlink ref="B62" r:id="rId53" display="https://bowling.lexerbowling.com/bowlingdelapraille/championnatsgenevois2023/pl033.htm" xr:uid="{BA8D62CF-1754-49DB-AC7B-1213FFA860A1}"/>
    <hyperlink ref="B63" r:id="rId54" display="https://bowling.lexerbowling.com/bowlingdelapraille/championnatsgenevois2023/pl011.htm" xr:uid="{1828249E-BE52-45C8-8C95-9DF43B5162E5}"/>
    <hyperlink ref="B64" r:id="rId55" display="https://bowling.lexerbowling.com/bowlingdelapraille/championnatsgenevois2023/pl038.htm" xr:uid="{6F34041B-74C5-4980-96AE-9E53B8B19854}"/>
    <hyperlink ref="B65" r:id="rId56" display="https://bowling.lexerbowling.com/bowlingdelapraille/championnatsgenevois2023/pl0A0.htm" xr:uid="{EBB91C06-17EC-45DD-A67D-E3DB8CBCDBC7}"/>
    <hyperlink ref="B66" r:id="rId57" display="https://bowling.lexerbowling.com/bowlingdelapraille/championnatsgenevois2023/pl030.htm" xr:uid="{3CBCB055-6C0E-4BE3-8E4B-A964040666DA}"/>
    <hyperlink ref="B67" r:id="rId58" display="https://bowling.lexerbowling.com/bowlingdelapraille/championnatsgenevois2023/pl07E.htm" xr:uid="{A9767EC2-0202-4A5A-BA33-DD7380A59475}"/>
    <hyperlink ref="B68" r:id="rId59" display="https://bowling.lexerbowling.com/bowlingdelapraille/championnatsgenevois2023/pl062.htm" xr:uid="{FE64EF72-CA4F-45D7-A18C-1A8C98F85503}"/>
    <hyperlink ref="B69" r:id="rId60" display="https://bowling.lexerbowling.com/bowlingdelapraille/championnatsgenevois2023/pl023.htm" xr:uid="{239F2E2C-FF13-4025-9EE2-AD1F04E6C52A}"/>
    <hyperlink ref="B70" r:id="rId61" display="https://bowling.lexerbowling.com/bowlingdelapraille/championnatsgenevois2023/pl028.htm" xr:uid="{7CBB9607-4929-4FD4-A2A6-264E11595426}"/>
    <hyperlink ref="B71" r:id="rId62" display="https://bowling.lexerbowling.com/bowlingdelapraille/championnatsgenevois2023/pl034.htm" xr:uid="{858A821B-0112-4A1D-9B94-A47CDBED8BBC}"/>
    <hyperlink ref="B72" r:id="rId63" display="https://bowling.lexerbowling.com/bowlingdelapraille/championnatsgenevois2023/pl044.htm" xr:uid="{6ED550A4-8319-4327-831D-C45DC1EBB359}"/>
    <hyperlink ref="B73" r:id="rId64" display="https://bowling.lexerbowling.com/bowlingdelapraille/championnatsgenevois2023/pl037.htm" xr:uid="{EE2321B4-29EC-42EA-8818-5EE768ABDF1E}"/>
    <hyperlink ref="B74" r:id="rId65" display="https://bowling.lexerbowling.com/bowlingdelapraille/championnatsgenevois2023/pl069.htm" xr:uid="{89A50A9F-A405-4221-85A7-EDA7027F8689}"/>
    <hyperlink ref="B75" r:id="rId66" display="https://bowling.lexerbowling.com/bowlingdelapraille/championnatsgenevois2023/pl054.htm" xr:uid="{1D5EFB77-6F32-4CF3-8611-717C01C53292}"/>
    <hyperlink ref="B76" r:id="rId67" display="https://bowling.lexerbowling.com/bowlingdelapraille/championnatsgenevois2023/pl09B.htm" xr:uid="{AA8A0D29-D389-43F6-89FB-E75056E90706}"/>
    <hyperlink ref="B77" r:id="rId68" display="https://bowling.lexerbowling.com/bowlingdelapraille/championnatsgenevois2023/pl0AE.htm" xr:uid="{E1A40696-7AE3-4B2C-A1DC-E818120F04A3}"/>
    <hyperlink ref="B78" r:id="rId69" display="https://bowling.lexerbowling.com/bowlingdelapraille/championnatsgenevois2023/pl09D.htm" xr:uid="{625AE7E2-174F-4845-9B37-299AB7721529}"/>
    <hyperlink ref="B79" r:id="rId70" display="https://bowling.lexerbowling.com/bowlingdelapraille/championnatsgenevois2023/pl060.htm" xr:uid="{28C98E9E-D719-499B-9555-5E011C41EC46}"/>
    <hyperlink ref="B80" r:id="rId71" display="https://bowling.lexerbowling.com/bowlingdelapraille/championnatsgenevois2023/pl019.htm" xr:uid="{C9CA7A5F-E448-4991-8E02-9DBEFD507C3C}"/>
    <hyperlink ref="B81" r:id="rId72" display="https://bowling.lexerbowling.com/bowlingdelapraille/championnatsgenevois2023/pl0A5.htm" xr:uid="{7F680C7A-C754-4D41-A91A-FEC6F7F56A6D}"/>
    <hyperlink ref="B82" r:id="rId73" display="https://bowling.lexerbowling.com/bowlingdelapraille/championnatsgenevois2023/pl013.htm" xr:uid="{2F96D7A1-F77F-41A0-B163-59389C876617}"/>
    <hyperlink ref="B83" r:id="rId74" display="https://bowling.lexerbowling.com/bowlingdelapraille/championnatsgenevois2023/pl0A8.htm" xr:uid="{CCD1ADB1-5DA7-4F3F-96B9-152D2E28CAA4}"/>
    <hyperlink ref="B84" r:id="rId75" display="https://bowling.lexerbowling.com/bowlingdelapraille/championnatsgenevois2023/pl085.htm" xr:uid="{08CF2711-0069-4C68-B615-8667F4D94195}"/>
    <hyperlink ref="B85" r:id="rId76" display="https://bowling.lexerbowling.com/bowlingdelapraille/championnatsgenevois2023/pl083.htm" xr:uid="{C272E85D-58A0-40B8-ABF9-1F4322F1BF3F}"/>
    <hyperlink ref="B86" r:id="rId77" display="https://bowling.lexerbowling.com/bowlingdelapraille/championnatsgenevois2023/pl08A.htm" xr:uid="{E7EA0B6B-446D-4898-9044-4376D1CAC7EE}"/>
    <hyperlink ref="B87" r:id="rId78" display="https://bowling.lexerbowling.com/bowlingdelapraille/championnatsgenevois2023/pl0A4.htm" xr:uid="{4DB61152-7DB8-4E3E-821E-1966F694FFB8}"/>
  </hyperlinks>
  <pageMargins left="0.7" right="0.7" top="0.75" bottom="0.75" header="0.3" footer="0.3"/>
  <pageSetup paperSize="9" orientation="portrait" r:id="rId79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05B93-B08A-4B47-BAAE-28F0F2509A75}">
  <sheetPr>
    <tabColor rgb="FFFFFFCC"/>
  </sheetPr>
  <dimension ref="A1:N29"/>
  <sheetViews>
    <sheetView topLeftCell="D1" workbookViewId="0">
      <selection activeCell="G32" sqref="G32"/>
    </sheetView>
  </sheetViews>
  <sheetFormatPr baseColWidth="10" defaultRowHeight="15" x14ac:dyDescent="0.2"/>
  <cols>
    <col min="2" max="2" width="21.21875" bestFit="1" customWidth="1"/>
    <col min="3" max="10" width="7.88671875" customWidth="1"/>
  </cols>
  <sheetData>
    <row r="1" spans="1:14" ht="15.75" x14ac:dyDescent="0.25">
      <c r="A1" s="199" t="s">
        <v>140</v>
      </c>
      <c r="B1" s="199"/>
      <c r="C1" s="199"/>
      <c r="D1" s="199"/>
      <c r="E1" s="199"/>
      <c r="F1" s="199"/>
      <c r="G1" s="199"/>
      <c r="H1" s="199"/>
      <c r="I1" s="199"/>
      <c r="J1" s="199"/>
    </row>
    <row r="2" spans="1:14" ht="15.75" thickBot="1" x14ac:dyDescent="0.25"/>
    <row r="3" spans="1:14" ht="15.75" thickBot="1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9</v>
      </c>
      <c r="I3" s="4" t="s">
        <v>82</v>
      </c>
      <c r="J3" s="4" t="s">
        <v>81</v>
      </c>
    </row>
    <row r="4" spans="1:14" x14ac:dyDescent="0.2">
      <c r="A4" s="1">
        <v>1</v>
      </c>
      <c r="B4" s="68" t="s">
        <v>63</v>
      </c>
      <c r="C4" s="1">
        <v>198</v>
      </c>
      <c r="D4" s="1">
        <v>189</v>
      </c>
      <c r="E4" s="1">
        <v>234</v>
      </c>
      <c r="F4" s="1">
        <v>178</v>
      </c>
      <c r="G4" s="1">
        <v>195</v>
      </c>
      <c r="H4" s="1">
        <f t="shared" ref="H4:H27" si="0">SUM(C4:G4)</f>
        <v>994</v>
      </c>
      <c r="I4" s="1">
        <f t="shared" ref="I4:I27" si="1">COUNT(C4:G4)</f>
        <v>5</v>
      </c>
      <c r="J4" s="1">
        <f t="shared" ref="J4:J27" si="2">SUM(H4/I4)</f>
        <v>198.8</v>
      </c>
      <c r="K4" t="s">
        <v>142</v>
      </c>
    </row>
    <row r="5" spans="1:14" x14ac:dyDescent="0.2">
      <c r="A5" s="1">
        <v>2</v>
      </c>
      <c r="B5" s="68" t="s">
        <v>94</v>
      </c>
      <c r="C5" s="1">
        <v>163</v>
      </c>
      <c r="D5" s="1">
        <v>200</v>
      </c>
      <c r="E5" s="1">
        <v>208</v>
      </c>
      <c r="F5" s="1">
        <v>191</v>
      </c>
      <c r="G5" s="1">
        <v>162</v>
      </c>
      <c r="H5" s="1">
        <f t="shared" si="0"/>
        <v>924</v>
      </c>
      <c r="I5" s="1">
        <f t="shared" si="1"/>
        <v>5</v>
      </c>
      <c r="J5" s="1">
        <f t="shared" si="2"/>
        <v>184.8</v>
      </c>
      <c r="K5" t="s">
        <v>142</v>
      </c>
    </row>
    <row r="6" spans="1:14" x14ac:dyDescent="0.2">
      <c r="A6" s="1">
        <v>3</v>
      </c>
      <c r="B6" s="68" t="s">
        <v>92</v>
      </c>
      <c r="C6" s="1">
        <v>225</v>
      </c>
      <c r="D6" s="1">
        <v>160</v>
      </c>
      <c r="E6" s="1">
        <v>174</v>
      </c>
      <c r="F6" s="1">
        <v>186</v>
      </c>
      <c r="G6" s="1">
        <v>178</v>
      </c>
      <c r="H6" s="1">
        <f t="shared" si="0"/>
        <v>923</v>
      </c>
      <c r="I6" s="1">
        <f t="shared" si="1"/>
        <v>5</v>
      </c>
      <c r="J6" s="1">
        <f t="shared" si="2"/>
        <v>184.6</v>
      </c>
      <c r="K6" t="s">
        <v>142</v>
      </c>
    </row>
    <row r="7" spans="1:14" x14ac:dyDescent="0.2">
      <c r="A7" s="1">
        <v>4</v>
      </c>
      <c r="B7" s="68" t="s">
        <v>93</v>
      </c>
      <c r="C7" s="1">
        <v>159</v>
      </c>
      <c r="D7" s="1">
        <v>171</v>
      </c>
      <c r="E7" s="1">
        <v>181</v>
      </c>
      <c r="F7" s="1">
        <v>158</v>
      </c>
      <c r="G7" s="1">
        <v>189</v>
      </c>
      <c r="H7" s="1">
        <f t="shared" si="0"/>
        <v>858</v>
      </c>
      <c r="I7" s="1">
        <f t="shared" si="1"/>
        <v>5</v>
      </c>
      <c r="J7" s="1">
        <f t="shared" si="2"/>
        <v>171.6</v>
      </c>
      <c r="K7" t="s">
        <v>142</v>
      </c>
    </row>
    <row r="8" spans="1:14" x14ac:dyDescent="0.2">
      <c r="A8" s="1">
        <v>5</v>
      </c>
      <c r="B8" s="68" t="s">
        <v>50</v>
      </c>
      <c r="C8" s="1">
        <v>165</v>
      </c>
      <c r="D8" s="1">
        <v>181</v>
      </c>
      <c r="E8" s="1">
        <v>153</v>
      </c>
      <c r="F8" s="1">
        <v>148</v>
      </c>
      <c r="G8" s="1">
        <v>210</v>
      </c>
      <c r="H8" s="1">
        <f t="shared" si="0"/>
        <v>857</v>
      </c>
      <c r="I8" s="1">
        <f t="shared" si="1"/>
        <v>5</v>
      </c>
      <c r="J8" s="1">
        <f t="shared" si="2"/>
        <v>171.4</v>
      </c>
      <c r="K8" t="s">
        <v>142</v>
      </c>
    </row>
    <row r="9" spans="1:14" ht="16.5" thickBot="1" x14ac:dyDescent="0.25">
      <c r="A9" s="1">
        <v>6</v>
      </c>
      <c r="B9" s="68" t="s">
        <v>84</v>
      </c>
      <c r="C9" s="1">
        <v>183</v>
      </c>
      <c r="D9" s="1">
        <v>179</v>
      </c>
      <c r="E9" s="1">
        <v>171</v>
      </c>
      <c r="F9" s="1">
        <v>133</v>
      </c>
      <c r="G9" s="1">
        <v>183</v>
      </c>
      <c r="H9" s="1">
        <f t="shared" si="0"/>
        <v>849</v>
      </c>
      <c r="I9" s="1">
        <f t="shared" si="1"/>
        <v>5</v>
      </c>
      <c r="J9" s="1">
        <f t="shared" si="2"/>
        <v>169.8</v>
      </c>
      <c r="K9" t="s">
        <v>142</v>
      </c>
      <c r="L9">
        <f>SUM(H4:H9)</f>
        <v>5405</v>
      </c>
      <c r="M9" s="1">
        <v>30</v>
      </c>
      <c r="N9" s="3">
        <f>SUM(L9/M9)</f>
        <v>180.16666666666666</v>
      </c>
    </row>
    <row r="10" spans="1:14" ht="15.75" thickBot="1" x14ac:dyDescent="0.25">
      <c r="A10" s="1">
        <v>7</v>
      </c>
      <c r="B10" s="74" t="s">
        <v>95</v>
      </c>
      <c r="C10" s="1">
        <v>209</v>
      </c>
      <c r="D10" s="1">
        <v>199</v>
      </c>
      <c r="E10" s="1">
        <v>193</v>
      </c>
      <c r="F10" s="1">
        <v>239</v>
      </c>
      <c r="G10" s="1">
        <v>173</v>
      </c>
      <c r="H10" s="1">
        <f t="shared" si="0"/>
        <v>1013</v>
      </c>
      <c r="I10" s="1">
        <f t="shared" si="1"/>
        <v>5</v>
      </c>
      <c r="J10" s="1">
        <f t="shared" si="2"/>
        <v>202.6</v>
      </c>
      <c r="K10" t="s">
        <v>143</v>
      </c>
    </row>
    <row r="11" spans="1:14" x14ac:dyDescent="0.2">
      <c r="A11" s="1">
        <v>8</v>
      </c>
      <c r="B11" s="68" t="s">
        <v>51</v>
      </c>
      <c r="C11" s="1">
        <v>180</v>
      </c>
      <c r="D11" s="1">
        <v>195</v>
      </c>
      <c r="E11" s="1">
        <v>207</v>
      </c>
      <c r="F11" s="1">
        <v>215</v>
      </c>
      <c r="G11" s="1">
        <v>197</v>
      </c>
      <c r="H11" s="1">
        <f t="shared" si="0"/>
        <v>994</v>
      </c>
      <c r="I11" s="1">
        <f t="shared" si="1"/>
        <v>5</v>
      </c>
      <c r="J11" s="1">
        <f t="shared" si="2"/>
        <v>198.8</v>
      </c>
      <c r="K11" t="s">
        <v>143</v>
      </c>
    </row>
    <row r="12" spans="1:14" x14ac:dyDescent="0.2">
      <c r="A12" s="1">
        <v>9</v>
      </c>
      <c r="B12" s="73" t="s">
        <v>52</v>
      </c>
      <c r="C12" s="1">
        <v>153</v>
      </c>
      <c r="D12" s="1">
        <v>177</v>
      </c>
      <c r="E12" s="1">
        <v>224</v>
      </c>
      <c r="F12" s="1">
        <v>169</v>
      </c>
      <c r="G12" s="1">
        <v>165</v>
      </c>
      <c r="H12" s="1">
        <f t="shared" si="0"/>
        <v>888</v>
      </c>
      <c r="I12" s="1">
        <f t="shared" si="1"/>
        <v>5</v>
      </c>
      <c r="J12" s="1">
        <f t="shared" si="2"/>
        <v>177.6</v>
      </c>
      <c r="K12" t="s">
        <v>143</v>
      </c>
    </row>
    <row r="13" spans="1:14" x14ac:dyDescent="0.2">
      <c r="A13" s="1">
        <v>10</v>
      </c>
      <c r="B13" s="68" t="s">
        <v>69</v>
      </c>
      <c r="C13" s="1">
        <v>137</v>
      </c>
      <c r="D13" s="1">
        <v>184</v>
      </c>
      <c r="E13" s="1">
        <v>183</v>
      </c>
      <c r="F13" s="1">
        <v>195</v>
      </c>
      <c r="G13" s="1">
        <v>183</v>
      </c>
      <c r="H13" s="1">
        <f t="shared" si="0"/>
        <v>882</v>
      </c>
      <c r="I13" s="1">
        <f t="shared" si="1"/>
        <v>5</v>
      </c>
      <c r="J13" s="1">
        <f t="shared" si="2"/>
        <v>176.4</v>
      </c>
      <c r="K13" t="s">
        <v>143</v>
      </c>
    </row>
    <row r="14" spans="1:14" x14ac:dyDescent="0.2">
      <c r="A14" s="1">
        <v>11</v>
      </c>
      <c r="B14" s="68" t="s">
        <v>64</v>
      </c>
      <c r="C14" s="1">
        <v>199</v>
      </c>
      <c r="D14" s="1">
        <v>171</v>
      </c>
      <c r="E14" s="1">
        <v>198</v>
      </c>
      <c r="F14" s="1">
        <v>144</v>
      </c>
      <c r="G14" s="1">
        <v>163</v>
      </c>
      <c r="H14" s="1">
        <f t="shared" si="0"/>
        <v>875</v>
      </c>
      <c r="I14" s="1">
        <f t="shared" si="1"/>
        <v>5</v>
      </c>
      <c r="J14" s="1">
        <f t="shared" si="2"/>
        <v>175</v>
      </c>
      <c r="K14" t="s">
        <v>143</v>
      </c>
    </row>
    <row r="15" spans="1:14" ht="15.75" x14ac:dyDescent="0.2">
      <c r="A15" s="1">
        <v>12</v>
      </c>
      <c r="B15" s="68" t="s">
        <v>24</v>
      </c>
      <c r="C15" s="1">
        <v>226</v>
      </c>
      <c r="D15" s="1">
        <v>150</v>
      </c>
      <c r="E15" s="1">
        <v>187</v>
      </c>
      <c r="F15" s="1">
        <v>157</v>
      </c>
      <c r="G15" s="1">
        <v>153</v>
      </c>
      <c r="H15" s="1">
        <f t="shared" si="0"/>
        <v>873</v>
      </c>
      <c r="I15" s="1">
        <f t="shared" si="1"/>
        <v>5</v>
      </c>
      <c r="J15" s="1">
        <f t="shared" si="2"/>
        <v>174.6</v>
      </c>
      <c r="K15" t="s">
        <v>143</v>
      </c>
      <c r="L15">
        <f>SUM(H10:H15)</f>
        <v>5525</v>
      </c>
      <c r="M15" s="1">
        <v>30</v>
      </c>
      <c r="N15" s="3">
        <f>SUM(L15/M15)</f>
        <v>184.16666666666666</v>
      </c>
    </row>
    <row r="16" spans="1:14" x14ac:dyDescent="0.2">
      <c r="A16" s="1">
        <v>13</v>
      </c>
      <c r="B16" s="68" t="s">
        <v>26</v>
      </c>
      <c r="C16" s="1">
        <v>175</v>
      </c>
      <c r="D16" s="1">
        <v>198</v>
      </c>
      <c r="E16" s="1">
        <v>180</v>
      </c>
      <c r="F16" s="1">
        <v>166</v>
      </c>
      <c r="G16" s="1">
        <v>169</v>
      </c>
      <c r="H16" s="1">
        <f t="shared" si="0"/>
        <v>888</v>
      </c>
      <c r="I16" s="1">
        <f t="shared" si="1"/>
        <v>5</v>
      </c>
      <c r="J16" s="1">
        <f t="shared" si="2"/>
        <v>177.6</v>
      </c>
      <c r="K16" t="s">
        <v>144</v>
      </c>
    </row>
    <row r="17" spans="1:14" x14ac:dyDescent="0.2">
      <c r="A17" s="1">
        <v>14</v>
      </c>
      <c r="B17" s="68" t="s">
        <v>97</v>
      </c>
      <c r="C17" s="1">
        <v>173</v>
      </c>
      <c r="D17" s="1">
        <v>157</v>
      </c>
      <c r="E17" s="1">
        <v>161</v>
      </c>
      <c r="F17" s="1">
        <v>170</v>
      </c>
      <c r="G17" s="1">
        <v>180</v>
      </c>
      <c r="H17" s="1">
        <f t="shared" si="0"/>
        <v>841</v>
      </c>
      <c r="I17" s="1">
        <f t="shared" si="1"/>
        <v>5</v>
      </c>
      <c r="J17" s="1">
        <f t="shared" si="2"/>
        <v>168.2</v>
      </c>
      <c r="K17" t="s">
        <v>144</v>
      </c>
    </row>
    <row r="18" spans="1:14" x14ac:dyDescent="0.2">
      <c r="A18" s="1">
        <v>15</v>
      </c>
      <c r="B18" s="68" t="s">
        <v>102</v>
      </c>
      <c r="C18" s="1">
        <v>175</v>
      </c>
      <c r="D18" s="1">
        <v>161</v>
      </c>
      <c r="E18" s="1">
        <v>185</v>
      </c>
      <c r="F18" s="1">
        <v>153</v>
      </c>
      <c r="G18" s="1">
        <v>156</v>
      </c>
      <c r="H18" s="1">
        <f t="shared" si="0"/>
        <v>830</v>
      </c>
      <c r="I18" s="1">
        <f t="shared" si="1"/>
        <v>5</v>
      </c>
      <c r="J18" s="1">
        <f t="shared" si="2"/>
        <v>166</v>
      </c>
      <c r="K18" t="s">
        <v>144</v>
      </c>
    </row>
    <row r="19" spans="1:14" x14ac:dyDescent="0.2">
      <c r="A19" s="1">
        <v>16</v>
      </c>
      <c r="B19" s="68" t="s">
        <v>75</v>
      </c>
      <c r="C19" s="1">
        <v>128</v>
      </c>
      <c r="D19" s="1">
        <v>159</v>
      </c>
      <c r="E19" s="1">
        <v>197</v>
      </c>
      <c r="F19" s="1">
        <v>181</v>
      </c>
      <c r="G19" s="1">
        <v>159</v>
      </c>
      <c r="H19" s="1">
        <f t="shared" si="0"/>
        <v>824</v>
      </c>
      <c r="I19" s="1">
        <f t="shared" si="1"/>
        <v>5</v>
      </c>
      <c r="J19" s="1">
        <f t="shared" si="2"/>
        <v>164.8</v>
      </c>
      <c r="K19" t="s">
        <v>144</v>
      </c>
    </row>
    <row r="20" spans="1:14" x14ac:dyDescent="0.2">
      <c r="A20" s="1">
        <v>17</v>
      </c>
      <c r="B20" s="68" t="s">
        <v>28</v>
      </c>
      <c r="C20" s="1">
        <v>178</v>
      </c>
      <c r="D20" s="1">
        <v>142</v>
      </c>
      <c r="E20" s="1">
        <v>145</v>
      </c>
      <c r="F20" s="1">
        <v>168</v>
      </c>
      <c r="G20" s="1">
        <v>177</v>
      </c>
      <c r="H20" s="1">
        <f t="shared" si="0"/>
        <v>810</v>
      </c>
      <c r="I20" s="1">
        <f t="shared" si="1"/>
        <v>5</v>
      </c>
      <c r="J20" s="1">
        <f t="shared" si="2"/>
        <v>162</v>
      </c>
      <c r="K20" t="s">
        <v>144</v>
      </c>
    </row>
    <row r="21" spans="1:14" ht="15.75" x14ac:dyDescent="0.2">
      <c r="A21" s="1">
        <v>18</v>
      </c>
      <c r="B21" s="68" t="s">
        <v>87</v>
      </c>
      <c r="C21" s="1">
        <v>173</v>
      </c>
      <c r="D21" s="1">
        <v>100</v>
      </c>
      <c r="E21" s="1">
        <v>137</v>
      </c>
      <c r="F21" s="1">
        <v>182</v>
      </c>
      <c r="G21" s="1">
        <v>121</v>
      </c>
      <c r="H21" s="1">
        <f t="shared" si="0"/>
        <v>713</v>
      </c>
      <c r="I21" s="1">
        <f t="shared" si="1"/>
        <v>5</v>
      </c>
      <c r="J21" s="1">
        <f t="shared" si="2"/>
        <v>142.6</v>
      </c>
      <c r="K21" t="s">
        <v>144</v>
      </c>
      <c r="L21">
        <f>SUM(H16:H21)</f>
        <v>4906</v>
      </c>
      <c r="M21" s="1">
        <v>30</v>
      </c>
      <c r="N21" s="3">
        <f>SUM(L21/M21)</f>
        <v>163.53333333333333</v>
      </c>
    </row>
    <row r="22" spans="1:14" x14ac:dyDescent="0.2">
      <c r="A22" s="1">
        <v>19</v>
      </c>
      <c r="B22" s="68" t="s">
        <v>61</v>
      </c>
      <c r="C22" s="1">
        <v>150</v>
      </c>
      <c r="D22" s="1">
        <v>179</v>
      </c>
      <c r="E22" s="1">
        <v>165</v>
      </c>
      <c r="F22" s="1">
        <v>170</v>
      </c>
      <c r="G22" s="1">
        <v>167</v>
      </c>
      <c r="H22" s="1">
        <f t="shared" si="0"/>
        <v>831</v>
      </c>
      <c r="I22" s="1">
        <f t="shared" si="1"/>
        <v>5</v>
      </c>
      <c r="J22" s="1">
        <f t="shared" si="2"/>
        <v>166.2</v>
      </c>
      <c r="K22" t="s">
        <v>41</v>
      </c>
    </row>
    <row r="23" spans="1:14" x14ac:dyDescent="0.2">
      <c r="A23" s="1">
        <v>20</v>
      </c>
      <c r="B23" s="68" t="s">
        <v>43</v>
      </c>
      <c r="C23" s="1">
        <v>201</v>
      </c>
      <c r="D23" s="1">
        <v>155</v>
      </c>
      <c r="E23" s="1">
        <v>161</v>
      </c>
      <c r="F23" s="1">
        <v>152</v>
      </c>
      <c r="G23" s="1">
        <v>150</v>
      </c>
      <c r="H23" s="1">
        <f t="shared" si="0"/>
        <v>819</v>
      </c>
      <c r="I23" s="1">
        <f t="shared" si="1"/>
        <v>5</v>
      </c>
      <c r="J23" s="1">
        <f t="shared" si="2"/>
        <v>163.80000000000001</v>
      </c>
      <c r="K23" t="s">
        <v>41</v>
      </c>
    </row>
    <row r="24" spans="1:14" x14ac:dyDescent="0.2">
      <c r="A24" s="1">
        <v>21</v>
      </c>
      <c r="B24" s="68" t="s">
        <v>17</v>
      </c>
      <c r="C24" s="1">
        <v>167</v>
      </c>
      <c r="D24" s="1">
        <v>165</v>
      </c>
      <c r="E24" s="1">
        <v>156</v>
      </c>
      <c r="F24" s="1">
        <v>162</v>
      </c>
      <c r="G24" s="1">
        <v>165</v>
      </c>
      <c r="H24" s="1">
        <f t="shared" si="0"/>
        <v>815</v>
      </c>
      <c r="I24" s="1">
        <f t="shared" si="1"/>
        <v>5</v>
      </c>
      <c r="J24" s="1">
        <f t="shared" si="2"/>
        <v>163</v>
      </c>
      <c r="K24" t="s">
        <v>41</v>
      </c>
    </row>
    <row r="25" spans="1:14" x14ac:dyDescent="0.2">
      <c r="A25" s="1">
        <v>22</v>
      </c>
      <c r="B25" s="68" t="s">
        <v>68</v>
      </c>
      <c r="C25" s="1">
        <v>172</v>
      </c>
      <c r="D25" s="1">
        <v>164</v>
      </c>
      <c r="E25" s="1">
        <v>139</v>
      </c>
      <c r="F25" s="1">
        <v>191</v>
      </c>
      <c r="G25" s="1">
        <v>141</v>
      </c>
      <c r="H25" s="1">
        <f t="shared" si="0"/>
        <v>807</v>
      </c>
      <c r="I25" s="1">
        <f t="shared" si="1"/>
        <v>5</v>
      </c>
      <c r="J25" s="1">
        <f t="shared" si="2"/>
        <v>161.4</v>
      </c>
      <c r="K25" t="s">
        <v>41</v>
      </c>
    </row>
    <row r="26" spans="1:14" x14ac:dyDescent="0.2">
      <c r="A26" s="1">
        <v>23</v>
      </c>
      <c r="B26" s="68" t="s">
        <v>45</v>
      </c>
      <c r="C26" s="1">
        <v>179</v>
      </c>
      <c r="D26" s="1">
        <v>159</v>
      </c>
      <c r="E26" s="1">
        <v>158</v>
      </c>
      <c r="F26" s="1">
        <v>167</v>
      </c>
      <c r="G26" s="1">
        <v>135</v>
      </c>
      <c r="H26" s="1">
        <f t="shared" si="0"/>
        <v>798</v>
      </c>
      <c r="I26" s="1">
        <f t="shared" si="1"/>
        <v>5</v>
      </c>
      <c r="J26" s="1">
        <f t="shared" si="2"/>
        <v>159.6</v>
      </c>
      <c r="K26" t="s">
        <v>41</v>
      </c>
    </row>
    <row r="27" spans="1:14" ht="15.75" x14ac:dyDescent="0.2">
      <c r="A27" s="1">
        <v>24</v>
      </c>
      <c r="B27" s="68" t="s">
        <v>12</v>
      </c>
      <c r="C27" s="1">
        <v>129</v>
      </c>
      <c r="D27" s="1">
        <v>149</v>
      </c>
      <c r="E27" s="1">
        <v>119</v>
      </c>
      <c r="F27" s="1">
        <v>156</v>
      </c>
      <c r="G27" s="1">
        <v>177</v>
      </c>
      <c r="H27" s="1">
        <f t="shared" si="0"/>
        <v>730</v>
      </c>
      <c r="I27" s="1">
        <f t="shared" si="1"/>
        <v>5</v>
      </c>
      <c r="J27" s="1">
        <f t="shared" si="2"/>
        <v>146</v>
      </c>
      <c r="K27" t="s">
        <v>41</v>
      </c>
      <c r="L27">
        <f>SUM(H22:H27)</f>
        <v>4800</v>
      </c>
      <c r="M27" s="1">
        <v>30</v>
      </c>
      <c r="N27" s="3">
        <f>SUM(L27/M27)</f>
        <v>160</v>
      </c>
    </row>
    <row r="29" spans="1:14" ht="15.75" x14ac:dyDescent="0.25">
      <c r="B29" s="67" t="s">
        <v>138</v>
      </c>
      <c r="C29" s="2">
        <f>COUNTIF(C4:G27,"&gt;200")</f>
        <v>11</v>
      </c>
      <c r="G29" s="69" t="s">
        <v>0</v>
      </c>
      <c r="H29" s="2">
        <f>SUM(H4:H28)</f>
        <v>20636</v>
      </c>
      <c r="I29" s="2">
        <f>SUM(I4:I28)</f>
        <v>120</v>
      </c>
      <c r="J29" s="2">
        <f>SUM(H29/I29)</f>
        <v>171.96666666666667</v>
      </c>
    </row>
  </sheetData>
  <sortState xmlns:xlrd2="http://schemas.microsoft.com/office/spreadsheetml/2017/richdata2" ref="B4:K27">
    <sortCondition ref="K4:K27"/>
  </sortState>
  <mergeCells count="1">
    <mergeCell ref="A1:J1"/>
  </mergeCells>
  <conditionalFormatting sqref="C4:G27">
    <cfRule type="cellIs" dxfId="0" priority="1" operator="greaterThanOrEqual">
      <formula>200</formula>
    </cfRule>
  </conditionalFormatting>
  <hyperlinks>
    <hyperlink ref="B23" r:id="rId1" display="https://bowling.lexerbowling.com/bowlingdelapraille/championnatsgenevois2023/pl021.htm" xr:uid="{D6138E87-E733-486D-B42F-BB3DD0622DA8}"/>
    <hyperlink ref="B25" r:id="rId2" display="https://bowling.lexerbowling.com/bowlingdelapraille/championnatsgenevois2023/pl084.htm" xr:uid="{EA8F0DE3-15F5-4C29-96F3-DE253A54F170}"/>
    <hyperlink ref="B27" r:id="rId3" display="https://bowling.lexerbowling.com/bowlingdelapraille/championnatsgenevois2023/pl075.htm" xr:uid="{399E8E2A-A407-4B3E-95AF-4DE524282EB6}"/>
    <hyperlink ref="B24" r:id="rId4" display="https://bowling.lexerbowling.com/bowlingdelapraille/championnatsgenevois2023/pl071.htm" xr:uid="{7DB91AC9-4DEB-43A3-AB76-CCFEB2B6BE18}"/>
    <hyperlink ref="B22" r:id="rId5" display="https://bowling.lexerbowling.com/bowlingdelapraille/championnatsgenevois2023/pl045.htm" xr:uid="{A3410726-2C02-4BB0-81B1-DA73648350B4}"/>
    <hyperlink ref="B26" r:id="rId6" display="https://bowling.lexerbowling.com/bowlingdelapraille/championnatsgenevois2023/pl022.htm" xr:uid="{297B976E-125D-42D8-8006-3C913BEBB79A}"/>
    <hyperlink ref="B4" r:id="rId7" display="https://bowling.lexerbowling.com/bowlingdelapraille/championnatsgenevois2023/pl088.htm" xr:uid="{6BD7B916-1B0D-47FC-B2AA-84136653BAB1}"/>
    <hyperlink ref="B5" r:id="rId8" display="https://bowling.lexerbowling.com/bowlingdelapraille/championnatsgenevois2023/pl02A.htm" xr:uid="{4C4148CE-15F9-4584-AB13-73C9C441FB6C}"/>
    <hyperlink ref="B8" r:id="rId9" display="https://bowling.lexerbowling.com/bowlingdelapraille/championnatsgenevois2023/pl05A.htm" xr:uid="{1EF0B395-DCAB-4B98-A24D-2A787FF57EE7}"/>
    <hyperlink ref="B6" r:id="rId10" display="https://bowling.lexerbowling.com/bowlingdelapraille/championnatsgenevois2023/pl00A.htm" xr:uid="{7B68FF44-86C8-488F-AD3D-87BA30B49130}"/>
    <hyperlink ref="B9" r:id="rId11" display="https://bowling.lexerbowling.com/bowlingdelapraille/championnatsgenevois2023/pl04D.htm" xr:uid="{AD39C373-2AB0-4D99-BFE0-A53E710FD95E}"/>
    <hyperlink ref="B7" r:id="rId12" display="https://bowling.lexerbowling.com/bowlingdelapraille/championnatsgenevois2023/pl059.htm" xr:uid="{ADF416E2-BCBC-4847-A070-658C79288D7D}"/>
    <hyperlink ref="B10" r:id="rId13" display="https://bowling.lexerbowling.com/bowlingdelapraille/championnatsgenevois2023/pl01F.htm" xr:uid="{EB211787-F686-44C2-9D7A-AF3E04971901}"/>
    <hyperlink ref="B11" r:id="rId14" display="https://bowling.lexerbowling.com/bowlingdelapraille/championnatsgenevois2023/pl04A.htm" xr:uid="{B25598DD-0180-4A5D-9C6C-2391FDADEEEA}"/>
    <hyperlink ref="B12" r:id="rId15" display="https://bowling.lexerbowling.com/bowlingdelapraille/championnatsgenevois2023/pl061.htm" xr:uid="{427096D5-5917-4EE3-9CBA-CDBBE72FCB86}"/>
    <hyperlink ref="B15" r:id="rId16" display="https://bowling.lexerbowling.com/bowlingdelapraille/championnatsgenevois2023/pl017.htm" xr:uid="{71DBCC22-0289-4C92-8640-6BD57396C96F}"/>
    <hyperlink ref="B14" r:id="rId17" display="https://bowling.lexerbowling.com/bowlingdelapraille/championnatsgenevois2023/pl087.htm" xr:uid="{FA394D5B-2B8F-492A-AA28-74EF38FFB741}"/>
    <hyperlink ref="B13" r:id="rId18" display="https://bowling.lexerbowling.com/bowlingdelapraille/championnatsgenevois2023/pl010.htm" xr:uid="{8CB135B2-5787-476D-9AF4-91A80714022B}"/>
    <hyperlink ref="B16" r:id="rId19" display="https://bowling.lexerbowling.com/bowlingdelapraille/championnatsgenevois2023/pl0A5.htm" xr:uid="{A2C1D95F-8F33-4747-8CB3-C345E36B73D3}"/>
    <hyperlink ref="B20" r:id="rId20" display="https://bowling.lexerbowling.com/bowlingdelapraille/championnatsgenevois2023/pl044.htm" xr:uid="{BE3679A3-9EE2-4229-9CE1-2BEFC3555CB7}"/>
    <hyperlink ref="B19" r:id="rId21" display="https://bowling.lexerbowling.com/bowlingdelapraille/championnatsgenevois2023/pl0A2.htm" xr:uid="{B7707A73-7F4B-421D-83CA-CA3F0A9765DD}"/>
    <hyperlink ref="B18" r:id="rId22" display="https://bowling.lexerbowling.com/bowlingdelapraille/championnatsgenevois2023/pl028.htm" xr:uid="{FE853AA0-47C2-4C85-9E88-7764217FE324}"/>
    <hyperlink ref="B17" r:id="rId23" display="https://bowling.lexerbowling.com/bowlingdelapraille/championnatsgenevois2023/pl09B.htm" xr:uid="{58716859-5CC3-41F0-A9AD-D762F2C3BC17}"/>
    <hyperlink ref="B21" r:id="rId24" display="https://bowling.lexerbowling.com/bowlingdelapraille/championnatsgenevois2023/pl019.htm" xr:uid="{FDB0DDDA-2B3D-4D2A-9A30-DDA4E29470D0}"/>
  </hyperlinks>
  <pageMargins left="0.7" right="0.7" top="0.75" bottom="0.75" header="0.3" footer="0.3"/>
  <pageSetup paperSize="9" orientation="portrait" r:id="rId2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3FBED-14B4-4E3A-860B-FEDA35BCFB85}">
  <sheetPr>
    <tabColor rgb="FFCCFFCC"/>
  </sheetPr>
  <dimension ref="A1:K43"/>
  <sheetViews>
    <sheetView topLeftCell="A49" workbookViewId="0">
      <selection activeCell="F43" sqref="F43"/>
    </sheetView>
  </sheetViews>
  <sheetFormatPr baseColWidth="10" defaultRowHeight="15" x14ac:dyDescent="0.2"/>
  <cols>
    <col min="1" max="1" width="11.5546875" style="1"/>
    <col min="2" max="2" width="19" customWidth="1"/>
    <col min="3" max="9" width="8.21875" style="1" customWidth="1"/>
    <col min="10" max="10" width="5.109375" style="1" bestFit="1" customWidth="1"/>
  </cols>
  <sheetData>
    <row r="1" spans="1:11" x14ac:dyDescent="0.2">
      <c r="A1" s="197" t="s">
        <v>113</v>
      </c>
      <c r="B1" s="197"/>
      <c r="C1" s="197"/>
      <c r="D1" s="197"/>
      <c r="E1" s="197"/>
      <c r="F1" s="197"/>
      <c r="G1" s="197"/>
      <c r="H1" s="197"/>
      <c r="I1" s="197"/>
      <c r="J1" s="197"/>
    </row>
    <row r="2" spans="1:11" ht="15.75" thickBot="1" x14ac:dyDescent="0.25"/>
    <row r="3" spans="1:11" ht="15.75" thickBot="1" x14ac:dyDescent="0.25">
      <c r="A3" s="23" t="s">
        <v>1</v>
      </c>
      <c r="B3" s="24" t="s">
        <v>2</v>
      </c>
      <c r="C3" s="23" t="s">
        <v>3</v>
      </c>
      <c r="D3" s="23" t="s">
        <v>4</v>
      </c>
      <c r="E3" s="23" t="s">
        <v>5</v>
      </c>
      <c r="F3" s="23" t="s">
        <v>6</v>
      </c>
      <c r="G3" s="23" t="s">
        <v>7</v>
      </c>
      <c r="H3" s="23" t="s">
        <v>8</v>
      </c>
      <c r="I3" s="23" t="s">
        <v>11</v>
      </c>
      <c r="J3" s="23" t="s">
        <v>82</v>
      </c>
      <c r="K3" s="25" t="s">
        <v>83</v>
      </c>
    </row>
    <row r="4" spans="1:11" ht="30.75" thickBot="1" x14ac:dyDescent="0.25">
      <c r="A4" s="18">
        <v>1</v>
      </c>
      <c r="B4" s="19" t="s">
        <v>84</v>
      </c>
      <c r="C4" s="18">
        <v>198</v>
      </c>
      <c r="D4" s="18">
        <v>176</v>
      </c>
      <c r="E4" s="20">
        <v>223</v>
      </c>
      <c r="F4" s="18">
        <v>169</v>
      </c>
      <c r="G4" s="18">
        <v>164</v>
      </c>
      <c r="H4" s="18">
        <v>179</v>
      </c>
      <c r="I4" s="18">
        <v>1109</v>
      </c>
      <c r="J4" s="18">
        <f>COUNT(C4:H4)</f>
        <v>6</v>
      </c>
      <c r="K4" s="18">
        <v>184.83</v>
      </c>
    </row>
    <row r="5" spans="1:11" ht="15.75" thickBot="1" x14ac:dyDescent="0.25">
      <c r="A5" s="18">
        <v>2</v>
      </c>
      <c r="B5" s="19" t="s">
        <v>33</v>
      </c>
      <c r="C5" s="18">
        <v>191</v>
      </c>
      <c r="D5" s="20">
        <v>204</v>
      </c>
      <c r="E5" s="18">
        <v>166</v>
      </c>
      <c r="F5" s="18">
        <v>169</v>
      </c>
      <c r="G5" s="20">
        <v>214</v>
      </c>
      <c r="H5" s="18">
        <v>148</v>
      </c>
      <c r="I5" s="18">
        <v>1092</v>
      </c>
      <c r="J5" s="18">
        <f t="shared" ref="J5:J19" si="0">COUNT(C5:H5)</f>
        <v>6</v>
      </c>
      <c r="K5" s="18">
        <v>182</v>
      </c>
    </row>
    <row r="6" spans="1:11" ht="30.75" thickBot="1" x14ac:dyDescent="0.25">
      <c r="A6" s="18">
        <v>3</v>
      </c>
      <c r="B6" s="19" t="s">
        <v>85</v>
      </c>
      <c r="C6" s="20">
        <v>225</v>
      </c>
      <c r="D6" s="18">
        <v>159</v>
      </c>
      <c r="E6" s="18">
        <v>145</v>
      </c>
      <c r="F6" s="18">
        <v>165</v>
      </c>
      <c r="G6" s="18">
        <v>134</v>
      </c>
      <c r="H6" s="20">
        <v>236</v>
      </c>
      <c r="I6" s="18">
        <v>1064</v>
      </c>
      <c r="J6" s="18">
        <f t="shared" si="0"/>
        <v>6</v>
      </c>
      <c r="K6" s="18">
        <v>177.33</v>
      </c>
    </row>
    <row r="7" spans="1:11" ht="15.75" thickBot="1" x14ac:dyDescent="0.25">
      <c r="A7" s="18">
        <v>4</v>
      </c>
      <c r="B7" s="19" t="s">
        <v>86</v>
      </c>
      <c r="C7" s="18">
        <v>192</v>
      </c>
      <c r="D7" s="18">
        <v>169</v>
      </c>
      <c r="E7" s="18">
        <v>166</v>
      </c>
      <c r="F7" s="18">
        <v>199</v>
      </c>
      <c r="G7" s="18">
        <v>140</v>
      </c>
      <c r="H7" s="18">
        <v>188</v>
      </c>
      <c r="I7" s="18">
        <v>1054</v>
      </c>
      <c r="J7" s="18">
        <f t="shared" si="0"/>
        <v>6</v>
      </c>
      <c r="K7" s="18">
        <v>175.67</v>
      </c>
    </row>
    <row r="8" spans="1:11" ht="15.75" thickBot="1" x14ac:dyDescent="0.25">
      <c r="A8" s="18">
        <v>5</v>
      </c>
      <c r="B8" s="19" t="s">
        <v>87</v>
      </c>
      <c r="C8" s="18">
        <v>139</v>
      </c>
      <c r="D8" s="18">
        <v>154</v>
      </c>
      <c r="E8" s="20">
        <v>204</v>
      </c>
      <c r="F8" s="18">
        <v>172</v>
      </c>
      <c r="G8" s="18">
        <v>178</v>
      </c>
      <c r="H8" s="18">
        <v>152</v>
      </c>
      <c r="I8" s="18">
        <v>999</v>
      </c>
      <c r="J8" s="18">
        <f t="shared" si="0"/>
        <v>6</v>
      </c>
      <c r="K8" s="18">
        <v>166.5</v>
      </c>
    </row>
    <row r="9" spans="1:11" ht="15.75" thickBot="1" x14ac:dyDescent="0.25">
      <c r="A9" s="18">
        <v>6</v>
      </c>
      <c r="B9" s="19" t="s">
        <v>88</v>
      </c>
      <c r="C9" s="18">
        <v>190</v>
      </c>
      <c r="D9" s="18">
        <v>169</v>
      </c>
      <c r="E9" s="18">
        <v>146</v>
      </c>
      <c r="F9" s="18">
        <v>159</v>
      </c>
      <c r="G9" s="18">
        <v>154</v>
      </c>
      <c r="H9" s="18">
        <v>168</v>
      </c>
      <c r="I9" s="18">
        <v>986</v>
      </c>
      <c r="J9" s="18">
        <f t="shared" si="0"/>
        <v>6</v>
      </c>
      <c r="K9" s="18">
        <v>164.33</v>
      </c>
    </row>
    <row r="10" spans="1:11" ht="15.75" thickBot="1" x14ac:dyDescent="0.25">
      <c r="A10" s="18">
        <v>7</v>
      </c>
      <c r="B10" s="19" t="s">
        <v>27</v>
      </c>
      <c r="C10" s="18">
        <v>167</v>
      </c>
      <c r="D10" s="18">
        <v>164</v>
      </c>
      <c r="E10" s="18">
        <v>160</v>
      </c>
      <c r="F10" s="18">
        <v>167</v>
      </c>
      <c r="G10" s="18">
        <v>164</v>
      </c>
      <c r="H10" s="18">
        <v>153</v>
      </c>
      <c r="I10" s="18">
        <v>975</v>
      </c>
      <c r="J10" s="18">
        <f t="shared" si="0"/>
        <v>6</v>
      </c>
      <c r="K10" s="18">
        <v>162.5</v>
      </c>
    </row>
    <row r="11" spans="1:11" ht="15.75" thickBot="1" x14ac:dyDescent="0.25">
      <c r="A11" s="18">
        <v>8</v>
      </c>
      <c r="B11" s="19" t="s">
        <v>89</v>
      </c>
      <c r="C11" s="18">
        <v>126</v>
      </c>
      <c r="D11" s="18">
        <v>155</v>
      </c>
      <c r="E11" s="18">
        <v>178</v>
      </c>
      <c r="F11" s="18">
        <v>149</v>
      </c>
      <c r="G11" s="18">
        <v>145</v>
      </c>
      <c r="H11" s="20">
        <v>203</v>
      </c>
      <c r="I11" s="18">
        <v>956</v>
      </c>
      <c r="J11" s="18">
        <f t="shared" si="0"/>
        <v>6</v>
      </c>
      <c r="K11" s="18">
        <v>159.33000000000001</v>
      </c>
    </row>
    <row r="12" spans="1:11" ht="15.75" thickBot="1" x14ac:dyDescent="0.25">
      <c r="A12" s="18">
        <v>9</v>
      </c>
      <c r="B12" s="19" t="s">
        <v>17</v>
      </c>
      <c r="C12" s="18">
        <v>166</v>
      </c>
      <c r="D12" s="18">
        <v>165</v>
      </c>
      <c r="E12" s="18">
        <v>158</v>
      </c>
      <c r="F12" s="18">
        <v>180</v>
      </c>
      <c r="G12" s="18">
        <v>192</v>
      </c>
      <c r="H12" s="18">
        <v>134</v>
      </c>
      <c r="I12" s="18">
        <v>995</v>
      </c>
      <c r="J12" s="18">
        <f t="shared" si="0"/>
        <v>6</v>
      </c>
      <c r="K12" s="18">
        <v>165.83</v>
      </c>
    </row>
    <row r="13" spans="1:11" ht="15.75" thickBot="1" x14ac:dyDescent="0.25">
      <c r="A13" s="18">
        <v>10</v>
      </c>
      <c r="B13" s="19" t="s">
        <v>14</v>
      </c>
      <c r="C13" s="18">
        <v>159</v>
      </c>
      <c r="D13" s="18">
        <v>169</v>
      </c>
      <c r="E13" s="18">
        <v>165</v>
      </c>
      <c r="F13" s="18">
        <v>183</v>
      </c>
      <c r="G13" s="18">
        <v>152</v>
      </c>
      <c r="H13" s="18">
        <v>160</v>
      </c>
      <c r="I13" s="18">
        <v>988</v>
      </c>
      <c r="J13" s="18">
        <f t="shared" si="0"/>
        <v>6</v>
      </c>
      <c r="K13" s="18">
        <v>164.67</v>
      </c>
    </row>
    <row r="14" spans="1:11" ht="15.75" thickBot="1" x14ac:dyDescent="0.25">
      <c r="A14" s="18">
        <v>11</v>
      </c>
      <c r="B14" s="19" t="s">
        <v>46</v>
      </c>
      <c r="C14" s="18">
        <v>159</v>
      </c>
      <c r="D14" s="18">
        <v>172</v>
      </c>
      <c r="E14" s="18">
        <v>156</v>
      </c>
      <c r="F14" s="18">
        <v>132</v>
      </c>
      <c r="G14" s="18">
        <v>147</v>
      </c>
      <c r="H14" s="18">
        <v>140</v>
      </c>
      <c r="I14" s="18">
        <v>906</v>
      </c>
      <c r="J14" s="18">
        <f t="shared" si="0"/>
        <v>6</v>
      </c>
      <c r="K14" s="18">
        <v>151</v>
      </c>
    </row>
    <row r="15" spans="1:11" ht="15.75" thickBot="1" x14ac:dyDescent="0.25">
      <c r="A15" s="18">
        <v>12</v>
      </c>
      <c r="B15" s="19" t="s">
        <v>12</v>
      </c>
      <c r="C15" s="18">
        <v>172</v>
      </c>
      <c r="D15" s="18">
        <v>177</v>
      </c>
      <c r="E15" s="18">
        <v>113</v>
      </c>
      <c r="F15" s="18">
        <v>141</v>
      </c>
      <c r="G15" s="18">
        <v>161</v>
      </c>
      <c r="H15" s="18">
        <v>132</v>
      </c>
      <c r="I15" s="18">
        <v>896</v>
      </c>
      <c r="J15" s="18">
        <f t="shared" si="0"/>
        <v>6</v>
      </c>
      <c r="K15" s="18">
        <v>149.33000000000001</v>
      </c>
    </row>
    <row r="16" spans="1:11" ht="15.75" thickBot="1" x14ac:dyDescent="0.25">
      <c r="A16" s="18">
        <v>13</v>
      </c>
      <c r="B16" s="19" t="s">
        <v>44</v>
      </c>
      <c r="C16" s="18">
        <v>161</v>
      </c>
      <c r="D16" s="18">
        <v>156</v>
      </c>
      <c r="E16" s="18">
        <v>148</v>
      </c>
      <c r="F16" s="18">
        <v>135</v>
      </c>
      <c r="G16" s="18">
        <v>133</v>
      </c>
      <c r="H16" s="18">
        <v>161</v>
      </c>
      <c r="I16" s="18">
        <v>894</v>
      </c>
      <c r="J16" s="18">
        <f t="shared" si="0"/>
        <v>6</v>
      </c>
      <c r="K16" s="18">
        <v>149</v>
      </c>
    </row>
    <row r="17" spans="1:11" ht="15.75" thickBot="1" x14ac:dyDescent="0.25">
      <c r="A17" s="18">
        <v>14</v>
      </c>
      <c r="B17" s="19" t="s">
        <v>16</v>
      </c>
      <c r="C17" s="18">
        <v>119</v>
      </c>
      <c r="D17" s="18">
        <v>169</v>
      </c>
      <c r="E17" s="18">
        <v>160</v>
      </c>
      <c r="F17" s="18">
        <v>131</v>
      </c>
      <c r="G17" s="18">
        <v>155</v>
      </c>
      <c r="H17" s="18">
        <v>157</v>
      </c>
      <c r="I17" s="18">
        <v>891</v>
      </c>
      <c r="J17" s="18">
        <f t="shared" si="0"/>
        <v>6</v>
      </c>
      <c r="K17" s="18">
        <v>148.5</v>
      </c>
    </row>
    <row r="18" spans="1:11" ht="15.75" thickBot="1" x14ac:dyDescent="0.25">
      <c r="A18" s="18">
        <v>15</v>
      </c>
      <c r="B18" s="19" t="s">
        <v>23</v>
      </c>
      <c r="C18" s="18">
        <v>160</v>
      </c>
      <c r="D18" s="18">
        <v>103</v>
      </c>
      <c r="E18" s="18">
        <v>109</v>
      </c>
      <c r="F18" s="18">
        <v>155</v>
      </c>
      <c r="G18" s="18">
        <v>146</v>
      </c>
      <c r="H18" s="18">
        <v>146</v>
      </c>
      <c r="I18" s="18">
        <v>819</v>
      </c>
      <c r="J18" s="18">
        <f t="shared" si="0"/>
        <v>6</v>
      </c>
      <c r="K18" s="18">
        <v>136.5</v>
      </c>
    </row>
    <row r="19" spans="1:11" ht="15.75" thickBot="1" x14ac:dyDescent="0.25">
      <c r="A19" s="18">
        <v>16</v>
      </c>
      <c r="B19" s="19" t="s">
        <v>90</v>
      </c>
      <c r="C19" s="18">
        <v>108</v>
      </c>
      <c r="D19" s="18">
        <v>119</v>
      </c>
      <c r="E19" s="18">
        <v>155</v>
      </c>
      <c r="F19" s="18">
        <v>136</v>
      </c>
      <c r="G19" s="18">
        <v>116</v>
      </c>
      <c r="H19" s="18">
        <v>121</v>
      </c>
      <c r="I19" s="18">
        <v>755</v>
      </c>
      <c r="J19" s="18">
        <f t="shared" si="0"/>
        <v>6</v>
      </c>
      <c r="K19" s="18">
        <v>125.83</v>
      </c>
    </row>
    <row r="21" spans="1:11" ht="15.75" x14ac:dyDescent="0.2">
      <c r="H21" s="1" t="s">
        <v>0</v>
      </c>
      <c r="I21" s="2">
        <f>SUM(I4:I20)</f>
        <v>15379</v>
      </c>
      <c r="J21" s="2">
        <f>SUM(J4:J20)</f>
        <v>96</v>
      </c>
      <c r="K21" s="3">
        <f>SUM(I21/J21)</f>
        <v>160.19791666666666</v>
      </c>
    </row>
    <row r="23" spans="1:11" x14ac:dyDescent="0.2">
      <c r="A23" s="197" t="s">
        <v>114</v>
      </c>
      <c r="B23" s="197"/>
      <c r="C23" s="197"/>
      <c r="D23" s="197"/>
      <c r="E23" s="197"/>
      <c r="F23" s="197"/>
      <c r="G23" s="197"/>
      <c r="H23" s="197"/>
      <c r="I23" s="197"/>
      <c r="J23" s="197"/>
    </row>
    <row r="24" spans="1:11" ht="15.75" thickBot="1" x14ac:dyDescent="0.25"/>
    <row r="25" spans="1:11" ht="15.75" thickBot="1" x14ac:dyDescent="0.25">
      <c r="A25" s="23" t="s">
        <v>1</v>
      </c>
      <c r="B25" s="24" t="s">
        <v>2</v>
      </c>
      <c r="C25" s="23" t="s">
        <v>3</v>
      </c>
      <c r="D25" s="23" t="s">
        <v>4</v>
      </c>
      <c r="E25" s="23" t="s">
        <v>5</v>
      </c>
      <c r="F25" s="23" t="s">
        <v>6</v>
      </c>
      <c r="G25" s="23" t="s">
        <v>7</v>
      </c>
      <c r="H25" s="23" t="s">
        <v>8</v>
      </c>
      <c r="I25" s="23" t="s">
        <v>11</v>
      </c>
      <c r="J25" s="23" t="s">
        <v>82</v>
      </c>
      <c r="K25" s="25" t="s">
        <v>83</v>
      </c>
    </row>
    <row r="26" spans="1:11" ht="15.75" thickBot="1" x14ac:dyDescent="0.25">
      <c r="A26" s="10">
        <v>1</v>
      </c>
      <c r="B26" s="7" t="s">
        <v>105</v>
      </c>
      <c r="C26" s="10">
        <v>172</v>
      </c>
      <c r="D26" s="11">
        <v>202</v>
      </c>
      <c r="E26" s="11">
        <v>216</v>
      </c>
      <c r="F26" s="11">
        <v>207</v>
      </c>
      <c r="G26" s="10">
        <v>160</v>
      </c>
      <c r="H26" s="10">
        <v>177</v>
      </c>
      <c r="I26" s="10">
        <v>1134</v>
      </c>
      <c r="J26" s="18">
        <f t="shared" ref="J26:J39" si="1">COUNT(C26:H26)</f>
        <v>6</v>
      </c>
      <c r="K26" s="34">
        <v>189</v>
      </c>
    </row>
    <row r="27" spans="1:11" ht="15.75" thickBot="1" x14ac:dyDescent="0.25">
      <c r="A27" s="9">
        <v>2</v>
      </c>
      <c r="B27" s="8" t="s">
        <v>56</v>
      </c>
      <c r="C27" s="9">
        <v>180</v>
      </c>
      <c r="D27" s="9">
        <v>189</v>
      </c>
      <c r="E27" s="9">
        <v>182</v>
      </c>
      <c r="F27" s="12">
        <v>242</v>
      </c>
      <c r="G27" s="9">
        <v>177</v>
      </c>
      <c r="H27" s="9">
        <v>164</v>
      </c>
      <c r="I27" s="9">
        <v>1134</v>
      </c>
      <c r="J27" s="18">
        <f t="shared" si="1"/>
        <v>6</v>
      </c>
      <c r="K27" s="35">
        <v>189</v>
      </c>
    </row>
    <row r="28" spans="1:11" ht="15.75" thickBot="1" x14ac:dyDescent="0.25">
      <c r="A28" s="10">
        <v>3</v>
      </c>
      <c r="B28" s="7" t="s">
        <v>50</v>
      </c>
      <c r="C28" s="10">
        <v>170</v>
      </c>
      <c r="D28" s="10">
        <v>193</v>
      </c>
      <c r="E28" s="11">
        <v>235</v>
      </c>
      <c r="F28" s="10">
        <v>191</v>
      </c>
      <c r="G28" s="10">
        <v>149</v>
      </c>
      <c r="H28" s="10">
        <v>165</v>
      </c>
      <c r="I28" s="10">
        <v>1103</v>
      </c>
      <c r="J28" s="18">
        <f t="shared" si="1"/>
        <v>6</v>
      </c>
      <c r="K28" s="34">
        <v>183.83</v>
      </c>
    </row>
    <row r="29" spans="1:11" ht="15.75" thickBot="1" x14ac:dyDescent="0.25">
      <c r="A29" s="9">
        <v>4</v>
      </c>
      <c r="B29" s="8" t="s">
        <v>30</v>
      </c>
      <c r="C29" s="9">
        <v>165</v>
      </c>
      <c r="D29" s="9">
        <v>176</v>
      </c>
      <c r="E29" s="9">
        <v>178</v>
      </c>
      <c r="F29" s="12">
        <v>206</v>
      </c>
      <c r="G29" s="9">
        <v>187</v>
      </c>
      <c r="H29" s="9">
        <v>174</v>
      </c>
      <c r="I29" s="9">
        <v>1086</v>
      </c>
      <c r="J29" s="18">
        <f t="shared" si="1"/>
        <v>6</v>
      </c>
      <c r="K29" s="35">
        <v>181</v>
      </c>
    </row>
    <row r="30" spans="1:11" ht="15.75" thickBot="1" x14ac:dyDescent="0.25">
      <c r="A30" s="10">
        <v>5</v>
      </c>
      <c r="B30" s="7" t="s">
        <v>24</v>
      </c>
      <c r="C30" s="10">
        <v>154</v>
      </c>
      <c r="D30" s="10">
        <v>173</v>
      </c>
      <c r="E30" s="10">
        <v>184</v>
      </c>
      <c r="F30" s="10">
        <v>168</v>
      </c>
      <c r="G30" s="10">
        <v>180</v>
      </c>
      <c r="H30" s="10">
        <v>182</v>
      </c>
      <c r="I30" s="10">
        <v>1041</v>
      </c>
      <c r="J30" s="18">
        <f t="shared" si="1"/>
        <v>6</v>
      </c>
      <c r="K30" s="34">
        <v>173.5</v>
      </c>
    </row>
    <row r="31" spans="1:11" ht="15.75" thickBot="1" x14ac:dyDescent="0.25">
      <c r="A31" s="9">
        <v>6</v>
      </c>
      <c r="B31" s="8" t="s">
        <v>94</v>
      </c>
      <c r="C31" s="9">
        <v>182</v>
      </c>
      <c r="D31" s="9">
        <v>167</v>
      </c>
      <c r="E31" s="9">
        <v>164</v>
      </c>
      <c r="F31" s="9">
        <v>167</v>
      </c>
      <c r="G31" s="9">
        <v>154</v>
      </c>
      <c r="H31" s="9">
        <v>185</v>
      </c>
      <c r="I31" s="9">
        <v>1019</v>
      </c>
      <c r="J31" s="18">
        <f t="shared" si="1"/>
        <v>6</v>
      </c>
      <c r="K31" s="35">
        <v>169.83</v>
      </c>
    </row>
    <row r="32" spans="1:11" ht="15.75" thickBot="1" x14ac:dyDescent="0.25">
      <c r="A32" s="10">
        <v>7</v>
      </c>
      <c r="B32" s="7" t="s">
        <v>79</v>
      </c>
      <c r="C32" s="10">
        <v>155</v>
      </c>
      <c r="D32" s="10">
        <v>152</v>
      </c>
      <c r="E32" s="10">
        <v>179</v>
      </c>
      <c r="F32" s="10">
        <v>115</v>
      </c>
      <c r="G32" s="10">
        <v>157</v>
      </c>
      <c r="H32" s="10">
        <v>135</v>
      </c>
      <c r="I32" s="10">
        <v>893</v>
      </c>
      <c r="J32" s="18">
        <f t="shared" si="1"/>
        <v>6</v>
      </c>
      <c r="K32" s="34">
        <v>148.83000000000001</v>
      </c>
    </row>
    <row r="33" spans="1:11" ht="15.75" thickBot="1" x14ac:dyDescent="0.25">
      <c r="A33" s="9">
        <v>8</v>
      </c>
      <c r="B33" s="7" t="s">
        <v>45</v>
      </c>
      <c r="C33" s="10">
        <v>168</v>
      </c>
      <c r="D33" s="11">
        <v>201</v>
      </c>
      <c r="E33" s="10">
        <v>122</v>
      </c>
      <c r="F33" s="10">
        <v>170</v>
      </c>
      <c r="G33" s="11">
        <v>223</v>
      </c>
      <c r="H33" s="10">
        <v>173</v>
      </c>
      <c r="I33" s="10">
        <v>1057</v>
      </c>
      <c r="J33" s="18">
        <f t="shared" si="1"/>
        <v>6</v>
      </c>
      <c r="K33" s="34">
        <v>176.17</v>
      </c>
    </row>
    <row r="34" spans="1:11" ht="15.75" thickBot="1" x14ac:dyDescent="0.25">
      <c r="A34" s="10">
        <v>9</v>
      </c>
      <c r="B34" s="8" t="s">
        <v>49</v>
      </c>
      <c r="C34" s="9">
        <v>178</v>
      </c>
      <c r="D34" s="9">
        <v>169</v>
      </c>
      <c r="E34" s="12">
        <v>232</v>
      </c>
      <c r="F34" s="9">
        <v>179</v>
      </c>
      <c r="G34" s="9">
        <v>144</v>
      </c>
      <c r="H34" s="9">
        <v>145</v>
      </c>
      <c r="I34" s="9">
        <v>1047</v>
      </c>
      <c r="J34" s="18">
        <f t="shared" si="1"/>
        <v>6</v>
      </c>
      <c r="K34" s="35">
        <v>174.5</v>
      </c>
    </row>
    <row r="35" spans="1:11" ht="15.75" thickBot="1" x14ac:dyDescent="0.25">
      <c r="A35" s="9">
        <v>10</v>
      </c>
      <c r="B35" s="7" t="s">
        <v>15</v>
      </c>
      <c r="C35" s="10">
        <v>153</v>
      </c>
      <c r="D35" s="11">
        <v>203</v>
      </c>
      <c r="E35" s="10">
        <v>179</v>
      </c>
      <c r="F35" s="10">
        <v>166</v>
      </c>
      <c r="G35" s="10">
        <v>179</v>
      </c>
      <c r="H35" s="10">
        <v>165</v>
      </c>
      <c r="I35" s="10">
        <v>1045</v>
      </c>
      <c r="J35" s="18">
        <f t="shared" si="1"/>
        <v>6</v>
      </c>
      <c r="K35" s="34">
        <v>174.17</v>
      </c>
    </row>
    <row r="36" spans="1:11" ht="15.75" thickBot="1" x14ac:dyDescent="0.25">
      <c r="A36" s="10">
        <v>11</v>
      </c>
      <c r="B36" s="8" t="s">
        <v>71</v>
      </c>
      <c r="C36" s="9">
        <v>140</v>
      </c>
      <c r="D36" s="9">
        <v>158</v>
      </c>
      <c r="E36" s="9">
        <v>113</v>
      </c>
      <c r="F36" s="9">
        <v>165</v>
      </c>
      <c r="G36" s="9">
        <v>145</v>
      </c>
      <c r="H36" s="9">
        <v>151</v>
      </c>
      <c r="I36" s="9">
        <v>872</v>
      </c>
      <c r="J36" s="18">
        <f t="shared" si="1"/>
        <v>6</v>
      </c>
      <c r="K36" s="35">
        <v>145.33000000000001</v>
      </c>
    </row>
    <row r="37" spans="1:11" ht="15.75" thickBot="1" x14ac:dyDescent="0.25">
      <c r="A37" s="9">
        <v>12</v>
      </c>
      <c r="B37" s="7" t="s">
        <v>68</v>
      </c>
      <c r="C37" s="10">
        <v>152</v>
      </c>
      <c r="D37" s="10">
        <v>150</v>
      </c>
      <c r="E37" s="10">
        <v>130</v>
      </c>
      <c r="F37" s="10">
        <v>157</v>
      </c>
      <c r="G37" s="10">
        <v>121</v>
      </c>
      <c r="H37" s="10">
        <v>158</v>
      </c>
      <c r="I37" s="10">
        <v>868</v>
      </c>
      <c r="J37" s="18">
        <f t="shared" si="1"/>
        <v>6</v>
      </c>
      <c r="K37" s="34">
        <v>144.66999999999999</v>
      </c>
    </row>
    <row r="38" spans="1:11" ht="15.75" thickBot="1" x14ac:dyDescent="0.25">
      <c r="A38" s="10">
        <v>13</v>
      </c>
      <c r="B38" s="8" t="s">
        <v>48</v>
      </c>
      <c r="C38" s="9">
        <v>154</v>
      </c>
      <c r="D38" s="9">
        <v>164</v>
      </c>
      <c r="E38" s="9">
        <v>126</v>
      </c>
      <c r="F38" s="9">
        <v>142</v>
      </c>
      <c r="G38" s="9">
        <v>146</v>
      </c>
      <c r="H38" s="9">
        <v>102</v>
      </c>
      <c r="I38" s="9">
        <v>834</v>
      </c>
      <c r="J38" s="18">
        <f t="shared" si="1"/>
        <v>6</v>
      </c>
      <c r="K38" s="35">
        <v>139</v>
      </c>
    </row>
    <row r="39" spans="1:11" ht="15.75" thickBot="1" x14ac:dyDescent="0.25">
      <c r="A39" s="9">
        <v>14</v>
      </c>
      <c r="B39" s="7" t="s">
        <v>22</v>
      </c>
      <c r="C39" s="10">
        <v>91</v>
      </c>
      <c r="D39" s="10">
        <v>106</v>
      </c>
      <c r="E39" s="10">
        <v>97</v>
      </c>
      <c r="F39" s="10">
        <v>109</v>
      </c>
      <c r="G39" s="10">
        <v>94</v>
      </c>
      <c r="H39" s="10">
        <v>107</v>
      </c>
      <c r="I39" s="10">
        <v>604</v>
      </c>
      <c r="J39" s="18">
        <f t="shared" si="1"/>
        <v>6</v>
      </c>
      <c r="K39" s="34">
        <v>100.67</v>
      </c>
    </row>
    <row r="41" spans="1:11" ht="15.75" x14ac:dyDescent="0.2">
      <c r="H41" s="1" t="s">
        <v>0</v>
      </c>
      <c r="I41" s="2">
        <f>SUM(I26:I40)</f>
        <v>13737</v>
      </c>
      <c r="J41" s="2">
        <f>SUM(J26:J40)</f>
        <v>84</v>
      </c>
      <c r="K41" s="3">
        <f>SUM(I41/J41)</f>
        <v>163.53571428571428</v>
      </c>
    </row>
    <row r="43" spans="1:11" ht="15.75" x14ac:dyDescent="0.2">
      <c r="H43" s="2" t="s">
        <v>146</v>
      </c>
      <c r="I43" s="2">
        <f>SUM(I21+I41)</f>
        <v>29116</v>
      </c>
      <c r="J43" s="2">
        <f>SUM(J21+J41)</f>
        <v>180</v>
      </c>
      <c r="K43" s="3">
        <f>SUM(I43/J43)</f>
        <v>161.75555555555556</v>
      </c>
    </row>
  </sheetData>
  <mergeCells count="2">
    <mergeCell ref="A1:J1"/>
    <mergeCell ref="A23:J23"/>
  </mergeCells>
  <hyperlinks>
    <hyperlink ref="B4" r:id="rId1" display="https://bowling.lexerbowling.com/bowlingdelapraille/championnatgenevois2023doublemixte/pl04D.htm" xr:uid="{43891CBF-1C53-41DC-B0A2-00BD4638E539}"/>
    <hyperlink ref="B5" r:id="rId2" display="https://bowling.lexerbowling.com/bowlingdelapraille/championnatgenevois2023doublemixte/pl03B.htm" xr:uid="{E6A28E7A-35C0-44A5-A7F5-5858617FE1B6}"/>
    <hyperlink ref="B6" r:id="rId3" display="https://bowling.lexerbowling.com/bowlingdelapraille/championnatgenevois2023doublemixte/pl02B.htm" xr:uid="{472432CF-F133-4C1B-9291-7D1B22791939}"/>
    <hyperlink ref="B7" r:id="rId4" display="https://bowling.lexerbowling.com/bowlingdelapraille/championnatgenevois2023doublemixte/pl032.htm" xr:uid="{2818FE67-F51F-4C12-BA3A-52A3BD9A1B18}"/>
    <hyperlink ref="B8" r:id="rId5" display="https://bowling.lexerbowling.com/bowlingdelapraille/championnatgenevois2023doublemixte/pl043.htm" xr:uid="{5AE2D3BA-AD77-416E-AB45-5BFC9C2A3FE5}"/>
    <hyperlink ref="B9" r:id="rId6" display="https://bowling.lexerbowling.com/bowlingdelapraille/championnatgenevois2023doublemixte/pl039.htm" xr:uid="{DC5D4E51-F0FD-4548-A606-54D1B6B5E094}"/>
    <hyperlink ref="B10" r:id="rId7" display="https://bowling.lexerbowling.com/bowlingdelapraille/championnatgenevois2023doublemixte/pl04A.htm" xr:uid="{991BD9A3-A8B9-4903-A5AD-178E0CE82BEB}"/>
    <hyperlink ref="B11" r:id="rId8" display="https://bowling.lexerbowling.com/bowlingdelapraille/championnatgenevois2023doublemixte/pl045.htm" xr:uid="{C49048FC-F0DC-494A-A374-E013CD39C9C2}"/>
    <hyperlink ref="B12" r:id="rId9" display="https://bowling.lexerbowling.com/bowlingdelapraille/championnatgenevois2023doublemixte/pl04B.htm" xr:uid="{79304A63-9F59-4EAD-B14A-7AE7B134744C}"/>
    <hyperlink ref="B13" r:id="rId10" display="https://bowling.lexerbowling.com/bowlingdelapraille/championnatgenevois2023doublemixte/pl00E.htm" xr:uid="{4B8AFB2F-431E-4A09-8387-C75570B7B8FD}"/>
    <hyperlink ref="B14" r:id="rId11" display="https://bowling.lexerbowling.com/bowlingdelapraille/championnatgenevois2023doublemixte/pl038.htm" xr:uid="{5F026756-3C03-4023-99BF-33D6CA5D0BAC}"/>
    <hyperlink ref="B15" r:id="rId12" display="https://bowling.lexerbowling.com/bowlingdelapraille/championnatgenevois2023doublemixte/pl044.htm" xr:uid="{DC9C9DD4-9F26-4496-9046-27D0C0A63EEB}"/>
    <hyperlink ref="B16" r:id="rId13" display="https://bowling.lexerbowling.com/bowlingdelapraille/championnatgenevois2023doublemixte/pl033.htm" xr:uid="{3518C676-94F6-4867-858B-B87A47374BE1}"/>
    <hyperlink ref="B17" r:id="rId14" display="https://bowling.lexerbowling.com/bowlingdelapraille/championnatgenevois2023doublemixte/pl03A.htm" xr:uid="{BB4C5FD7-0934-4E6E-B682-B413DD2B3628}"/>
    <hyperlink ref="B18" r:id="rId15" display="https://bowling.lexerbowling.com/bowlingdelapraille/championnatgenevois2023doublemixte/pl04C.htm" xr:uid="{DC612320-DC3B-47EF-96B5-6A326035ED8B}"/>
    <hyperlink ref="B19" r:id="rId16" display="https://bowling.lexerbowling.com/bowlingdelapraille/championnatgenevois2023doublemixte/pl02A.htm" xr:uid="{1A664F9E-B070-4690-85A5-936FD9D8C567}"/>
    <hyperlink ref="B26" r:id="rId17" display="https://bowling.lexerbowling.com/bowlingdelapraille/championnatgenevois2023doublemixte/pl050.htm" xr:uid="{8CDB9723-CDFF-4C56-855A-3EF9226F2B42}"/>
    <hyperlink ref="B27" r:id="rId18" display="https://bowling.lexerbowling.com/bowlingdelapraille/championnatgenevois2023doublemixte/pl046.htm" xr:uid="{F600BB2C-B07F-4FC7-BB5D-1F225A83F3A6}"/>
    <hyperlink ref="B28" r:id="rId19" display="https://bowling.lexerbowling.com/bowlingdelapraille/championnatgenevois2023doublemixte/pl037.htm" xr:uid="{52EFBE5F-B1C3-4C7C-BD36-CEE09F6F551F}"/>
    <hyperlink ref="B29" r:id="rId20" display="https://bowling.lexerbowling.com/bowlingdelapraille/championnatgenevois2023doublemixte/pl048.htm" xr:uid="{5E0492F0-8EC6-408A-9864-3E4CC347DFE5}"/>
    <hyperlink ref="B30" r:id="rId21" display="https://bowling.lexerbowling.com/bowlingdelapraille/championnatgenevois2023doublemixte/pl04F.htm" xr:uid="{09897AAE-D15D-4868-8316-75F6F0293C6F}"/>
    <hyperlink ref="B31" r:id="rId22" display="https://bowling.lexerbowling.com/bowlingdelapraille/championnatgenevois2023doublemixte/pl035.htm" xr:uid="{A9D241DE-A1FA-46DD-A9E0-6244C4E55066}"/>
    <hyperlink ref="B32" r:id="rId23" display="https://bowling.lexerbowling.com/bowlingdelapraille/championnatgenevois2023doublemixte/pl03F.htm" xr:uid="{85F74125-2897-493E-9F6F-E22344EDC1AA}"/>
    <hyperlink ref="B33" r:id="rId24" display="https://bowling.lexerbowling.com/bowlingdelapraille/championnatgenevois2023doublemixte/pl047.htm" xr:uid="{CBB813C5-3030-4FE1-B068-0A66F23480BA}"/>
    <hyperlink ref="B34" r:id="rId25" display="https://bowling.lexerbowling.com/bowlingdelapraille/championnatgenevois2023doublemixte/pl034.htm" xr:uid="{D418D627-B074-4488-A1B6-5A14192DFFB2}"/>
    <hyperlink ref="B35" r:id="rId26" display="https://bowling.lexerbowling.com/bowlingdelapraille/championnatgenevois2023doublemixte/pl036.htm" xr:uid="{6FE40744-86FE-4172-BF05-F6A3658CE656}"/>
    <hyperlink ref="B36" r:id="rId27" display="https://bowling.lexerbowling.com/bowlingdelapraille/championnatgenevois2023doublemixte/pl040.htm" xr:uid="{D51E02DE-12E1-4675-8C48-20352A5FB7CA}"/>
    <hyperlink ref="B37" r:id="rId28" display="https://bowling.lexerbowling.com/bowlingdelapraille/championnatgenevois2023doublemixte/pl03C.htm" xr:uid="{B225E2F2-6FEC-4F98-AA1B-914E1570A49A}"/>
    <hyperlink ref="B38" r:id="rId29" display="https://bowling.lexerbowling.com/bowlingdelapraille/championnatgenevois2023doublemixte/pl04E.htm" xr:uid="{46197715-3EDF-483F-A519-62F1DE42E091}"/>
    <hyperlink ref="B39" r:id="rId30" display="https://bowling.lexerbowling.com/bowlingdelapraille/championnatgenevois2023doublemixte/pl049.htm" xr:uid="{83BAE7DF-4BD8-440C-AC5A-49FFF0EE2091}"/>
  </hyperlinks>
  <pageMargins left="0.7" right="0.7" top="0.75" bottom="0.75" header="0.3" footer="0.3"/>
  <pageSetup paperSize="9" orientation="portrait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2023-2018</vt:lpstr>
      <vt:lpstr>Résultats joueurs</vt:lpstr>
      <vt:lpstr>Total</vt:lpstr>
      <vt:lpstr>Individuels</vt:lpstr>
      <vt:lpstr>Doublettes</vt:lpstr>
      <vt:lpstr>Trio</vt:lpstr>
      <vt:lpstr>All Events</vt:lpstr>
      <vt:lpstr>Mixte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New-Pc</dc:creator>
  <cp:lastModifiedBy>New-Pc</cp:lastModifiedBy>
  <dcterms:created xsi:type="dcterms:W3CDTF">2023-01-11T09:31:13Z</dcterms:created>
  <dcterms:modified xsi:type="dcterms:W3CDTF">2023-01-29T17:58:24Z</dcterms:modified>
</cp:coreProperties>
</file>